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_ESTADISTICO_Rita\Anuario 2023\Capítulo 2\"/>
    </mc:Choice>
  </mc:AlternateContent>
  <bookViews>
    <workbookView xWindow="840" yWindow="360" windowWidth="13875" windowHeight="7710"/>
  </bookViews>
  <sheets>
    <sheet name="Hoja 1" sheetId="1" r:id="rId1"/>
  </sheets>
  <definedNames>
    <definedName name="_xlnm.Print_Area" localSheetId="0">'Hoja 1'!$B$2:$J$39</definedName>
  </definedNames>
  <calcPr calcId="162913"/>
</workbook>
</file>

<file path=xl/calcChain.xml><?xml version="1.0" encoding="utf-8"?>
<calcChain xmlns="http://schemas.openxmlformats.org/spreadsheetml/2006/main">
  <c r="G27" i="1" l="1"/>
  <c r="L63" i="1" s="1"/>
  <c r="G26" i="1"/>
  <c r="L62" i="1" s="1"/>
  <c r="G25" i="1"/>
  <c r="L61" i="1" s="1"/>
  <c r="G24" i="1"/>
  <c r="L60" i="1" s="1"/>
  <c r="G23" i="1"/>
  <c r="L59" i="1" s="1"/>
  <c r="G22" i="1"/>
  <c r="L58" i="1" s="1"/>
  <c r="G21" i="1"/>
  <c r="L57" i="1" s="1"/>
  <c r="G20" i="1"/>
  <c r="L53" i="1" s="1"/>
  <c r="G19" i="1"/>
  <c r="L55" i="1" s="1"/>
  <c r="G18" i="1"/>
  <c r="L54" i="1" s="1"/>
  <c r="G17" i="1"/>
  <c r="G16" i="1"/>
  <c r="L52" i="1" s="1"/>
  <c r="G15" i="1"/>
  <c r="L51" i="1" s="1"/>
  <c r="G14" i="1"/>
  <c r="L50" i="1" s="1"/>
  <c r="G13" i="1"/>
  <c r="L49" i="1" s="1"/>
  <c r="G12" i="1"/>
  <c r="L48" i="1" s="1"/>
  <c r="U17" i="1"/>
  <c r="F10" i="1"/>
  <c r="E10" i="1"/>
  <c r="D10" i="1"/>
  <c r="C10" i="1"/>
  <c r="B10" i="1"/>
  <c r="G10" i="1" l="1"/>
  <c r="L56" i="1"/>
</calcChain>
</file>

<file path=xl/sharedStrings.xml><?xml version="1.0" encoding="utf-8"?>
<sst xmlns="http://schemas.openxmlformats.org/spreadsheetml/2006/main" count="84" uniqueCount="49">
  <si>
    <t xml:space="preserve">2.1.22. Matrimonios por año y tasa de nupcialidad según departamento </t>
  </si>
  <si>
    <t xml:space="preserve">             Años 2015/2019</t>
  </si>
  <si>
    <t xml:space="preserve">        </t>
  </si>
  <si>
    <t>Departamento</t>
  </si>
  <si>
    <t>2017</t>
  </si>
  <si>
    <t>2018</t>
  </si>
  <si>
    <t>2019</t>
  </si>
  <si>
    <t>Total</t>
  </si>
  <si>
    <t>Aluminé</t>
  </si>
  <si>
    <t>Añelo</t>
  </si>
  <si>
    <t>Catan Lil</t>
  </si>
  <si>
    <t>-</t>
  </si>
  <si>
    <t>Catán Lil</t>
  </si>
  <si>
    <t>Chos Malal</t>
  </si>
  <si>
    <t>Chos  Malal</t>
  </si>
  <si>
    <t>Collón Curá</t>
  </si>
  <si>
    <t>Confluencia</t>
  </si>
  <si>
    <t>Huiliches</t>
  </si>
  <si>
    <t>Lacar</t>
  </si>
  <si>
    <t>Lácar</t>
  </si>
  <si>
    <t>Loncopué</t>
  </si>
  <si>
    <t>Los Lagos</t>
  </si>
  <si>
    <t>Minas</t>
  </si>
  <si>
    <t>Ñorquín</t>
  </si>
  <si>
    <t>Pehuenches</t>
  </si>
  <si>
    <t>Picún Leufú</t>
  </si>
  <si>
    <t>Picunches</t>
  </si>
  <si>
    <t>Zapala</t>
  </si>
  <si>
    <t xml:space="preserve">    de cada año, por cada mil habitantes. </t>
  </si>
  <si>
    <t xml:space="preserve">          en 2015 por INDEC a partir de los datos del Censo Nacional de Población, Hogares </t>
  </si>
  <si>
    <t xml:space="preserve">          y Viviendas 2010. </t>
  </si>
  <si>
    <t xml:space="preserve">              Neuquén, en base a datos de la Dirección Provincial del Registro Civil y Capacidad </t>
  </si>
  <si>
    <t xml:space="preserve">              de las Personas. </t>
  </si>
  <si>
    <r>
      <t xml:space="preserve">      </t>
    </r>
    <r>
      <rPr>
        <sz val="8"/>
        <rFont val="Arial"/>
        <family val="2"/>
      </rPr>
      <t xml:space="preserve">     área geográfica durante un año determinado, con respecto a la población proyectada al</t>
    </r>
  </si>
  <si>
    <t xml:space="preserve">        30 de junio de cada año, por cada mil habitantes. </t>
  </si>
  <si>
    <t xml:space="preserve">         La tasa se calculó con la proyección de población al 30 de junio de cada año, realizada </t>
  </si>
  <si>
    <t>Gráfico           Tasa de nupcialidad según departamento</t>
  </si>
  <si>
    <t>2020</t>
  </si>
  <si>
    <t xml:space="preserve">             elaborado en base a datos de la Dirección Provincial del Registro Civil y Capacidad </t>
  </si>
  <si>
    <r>
      <t xml:space="preserve">Tasa de nupcialidad </t>
    </r>
    <r>
      <rPr>
        <b/>
        <vertAlign val="superscript"/>
        <sz val="9"/>
        <color theme="0"/>
        <rFont val="Arial"/>
        <family val="2"/>
      </rPr>
      <t xml:space="preserve">(2) </t>
    </r>
    <r>
      <rPr>
        <b/>
        <sz val="8"/>
        <color theme="0"/>
        <rFont val="Arial"/>
        <family val="2"/>
      </rPr>
      <t>2020</t>
    </r>
  </si>
  <si>
    <r>
      <t>%</t>
    </r>
    <r>
      <rPr>
        <sz val="6"/>
        <color theme="0"/>
        <rFont val="Arial"/>
        <family val="2"/>
      </rPr>
      <t>0</t>
    </r>
  </si>
  <si>
    <r>
      <rPr>
        <b/>
        <vertAlign val="superscript"/>
        <sz val="9"/>
        <color theme="0"/>
        <rFont val="Arial"/>
        <family val="2"/>
      </rPr>
      <t>(2)</t>
    </r>
    <r>
      <rPr>
        <sz val="8"/>
        <color theme="0"/>
        <rFont val="Arial"/>
        <family val="2"/>
      </rPr>
      <t xml:space="preserve"> La tasa de nupcialidad es el cociente entre el número de casamientos registrados en un área  </t>
    </r>
  </si>
  <si>
    <r>
      <t xml:space="preserve">      </t>
    </r>
    <r>
      <rPr>
        <sz val="8"/>
        <color theme="0"/>
        <rFont val="Arial"/>
        <family val="2"/>
      </rPr>
      <t>geográfica durante un año determinado, con respecto a la población proyectada al 30 de junio</t>
    </r>
  </si>
  <si>
    <r>
      <t>Nota:</t>
    </r>
    <r>
      <rPr>
        <sz val="8"/>
        <color theme="0"/>
        <rFont val="Arial"/>
        <family val="2"/>
      </rPr>
      <t xml:space="preserve"> La tasa se calculó con la proyección de población al 30 de junio de cada año, realizada </t>
    </r>
  </si>
  <si>
    <r>
      <t>Fuente:</t>
    </r>
    <r>
      <rPr>
        <sz val="8"/>
        <color theme="0"/>
        <rFont val="Arial"/>
        <family val="2"/>
      </rPr>
      <t xml:space="preserve"> Elaborado por la Dirección Provincial de Estadística y Censos de la Provincia del </t>
    </r>
  </si>
  <si>
    <t xml:space="preserve">                       Provincia del Neuquén</t>
  </si>
  <si>
    <t xml:space="preserve">                       Año 2020</t>
  </si>
  <si>
    <r>
      <rPr>
        <b/>
        <sz val="8"/>
        <color theme="4"/>
        <rFont val="Arial"/>
        <family val="2"/>
      </rPr>
      <t>Nota:</t>
    </r>
    <r>
      <rPr>
        <b/>
        <sz val="8"/>
        <color theme="8"/>
        <rFont val="Arial"/>
        <family val="2"/>
      </rPr>
      <t xml:space="preserve"> </t>
    </r>
    <r>
      <rPr>
        <sz val="8"/>
        <rFont val="Arial"/>
        <family val="2"/>
      </rPr>
      <t xml:space="preserve">La tasa de nupcialidad es el cociente entre el número de casamientos registrados en un </t>
    </r>
  </si>
  <si>
    <r>
      <rPr>
        <b/>
        <sz val="8"/>
        <color theme="4"/>
        <rFont val="Arial"/>
        <family val="2"/>
      </rPr>
      <t>Fuente:</t>
    </r>
    <r>
      <rPr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</si>
</sst>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d\-mmmm\-yyyy"/>
    <numFmt numFmtId="166" formatCode="#,##0.00\ &quot;Pts&quot;;\-#,##0.00\ &quot;Pts&quot;"/>
    <numFmt numFmtId="167" formatCode="&quot;$&quot;\ #,##0.00_);\(&quot;$&quot;\ #,##0.00\)"/>
    <numFmt numFmtId="168" formatCode="\$#,##0\ ;\(\$#,##0\)"/>
    <numFmt numFmtId="169" formatCode="&quot;$&quot;\ #,##0_);\(&quot;$&quot;\ #,##0\)"/>
  </numFmts>
  <fonts count="27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9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8"/>
      <color theme="0"/>
      <name val="Arial"/>
      <family val="2"/>
    </font>
    <font>
      <sz val="10"/>
      <color theme="8"/>
      <name val="Comfortaa"/>
      <scheme val="major"/>
    </font>
    <font>
      <sz val="10"/>
      <color theme="8"/>
      <name val="Arial"/>
      <family val="2"/>
    </font>
    <font>
      <b/>
      <sz val="8"/>
      <color theme="8"/>
      <name val="Arial"/>
      <family val="2"/>
    </font>
    <font>
      <b/>
      <sz val="10"/>
      <color theme="4"/>
      <name val="Arial"/>
      <family val="2"/>
    </font>
    <font>
      <sz val="10"/>
      <color theme="4"/>
      <name val="Comfortaa"/>
      <scheme val="major"/>
    </font>
    <font>
      <b/>
      <sz val="8"/>
      <color theme="4"/>
      <name val="Arial"/>
      <family val="2"/>
    </font>
    <font>
      <sz val="8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0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" applyNumberFormat="0" applyFill="0" applyAlignment="0" applyProtection="0"/>
    <xf numFmtId="165" fontId="2" fillId="0" borderId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Protection="0"/>
    <xf numFmtId="0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ont="0" applyFill="0" applyBorder="0" applyAlignment="0" applyProtection="0"/>
    <xf numFmtId="164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2" fillId="0" borderId="0" applyFill="0" applyBorder="0" applyAlignment="0" applyProtection="0"/>
    <xf numFmtId="3" fontId="2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 applyAlignment="1"/>
    <xf numFmtId="0" fontId="0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/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49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4" fillId="2" borderId="0" xfId="0" applyFont="1" applyFill="1" applyBorder="1"/>
    <xf numFmtId="3" fontId="14" fillId="2" borderId="0" xfId="0" applyNumberFormat="1" applyFont="1" applyFill="1" applyBorder="1"/>
    <xf numFmtId="164" fontId="14" fillId="2" borderId="0" xfId="0" applyNumberFormat="1" applyFont="1" applyFill="1" applyBorder="1"/>
    <xf numFmtId="164" fontId="16" fillId="2" borderId="0" xfId="0" applyNumberFormat="1" applyFont="1" applyFill="1" applyBorder="1"/>
    <xf numFmtId="3" fontId="3" fillId="2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0" fontId="3" fillId="0" borderId="0" xfId="0" applyNumberFormat="1" applyFont="1"/>
    <xf numFmtId="0" fontId="3" fillId="0" borderId="0" xfId="0" applyFont="1" applyAlignment="1">
      <alignment horizontal="right" wrapText="1" indent="3"/>
    </xf>
    <xf numFmtId="164" fontId="13" fillId="2" borderId="0" xfId="1" applyNumberFormat="1" applyFont="1" applyFill="1" applyBorder="1"/>
    <xf numFmtId="164" fontId="16" fillId="2" borderId="0" xfId="0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 indent="3"/>
    </xf>
    <xf numFmtId="3" fontId="16" fillId="2" borderId="0" xfId="0" applyNumberFormat="1" applyFont="1" applyFill="1" applyBorder="1"/>
    <xf numFmtId="0" fontId="19" fillId="2" borderId="0" xfId="0" applyFont="1" applyFill="1" applyBorder="1"/>
    <xf numFmtId="0" fontId="14" fillId="2" borderId="0" xfId="0" applyFont="1" applyFill="1" applyBorder="1" applyAlignment="1"/>
    <xf numFmtId="0" fontId="3" fillId="0" borderId="0" xfId="0" applyFont="1" applyAlignment="1">
      <alignment horizontal="left"/>
    </xf>
    <xf numFmtId="0" fontId="16" fillId="2" borderId="0" xfId="0" applyFont="1" applyFill="1" applyBorder="1" applyAlignment="1"/>
    <xf numFmtId="0" fontId="20" fillId="2" borderId="0" xfId="0" applyFont="1" applyFill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3" fillId="0" borderId="0" xfId="0" applyNumberFormat="1" applyFont="1" applyBorder="1"/>
    <xf numFmtId="0" fontId="3" fillId="0" borderId="2" xfId="0" applyNumberFormat="1" applyFont="1" applyBorder="1"/>
    <xf numFmtId="0" fontId="3" fillId="0" borderId="3" xfId="0" applyNumberFormat="1" applyFont="1" applyBorder="1"/>
    <xf numFmtId="0" fontId="3" fillId="0" borderId="4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NumberFormat="1" applyFont="1" applyBorder="1"/>
    <xf numFmtId="0" fontId="3" fillId="0" borderId="6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right" wrapText="1" indent="3"/>
    </xf>
    <xf numFmtId="0" fontId="3" fillId="0" borderId="3" xfId="0" applyFont="1" applyBorder="1" applyAlignment="1">
      <alignment horizontal="right" wrapText="1" indent="3"/>
    </xf>
    <xf numFmtId="0" fontId="3" fillId="0" borderId="2" xfId="0" applyFont="1" applyFill="1" applyBorder="1" applyAlignment="1">
      <alignment horizontal="right" wrapText="1" indent="3"/>
    </xf>
    <xf numFmtId="0" fontId="3" fillId="0" borderId="3" xfId="0" applyFont="1" applyFill="1" applyBorder="1" applyAlignment="1">
      <alignment horizontal="right" wrapText="1" indent="3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top"/>
    </xf>
    <xf numFmtId="0" fontId="24" fillId="2" borderId="0" xfId="0" applyFont="1" applyFill="1" applyBorder="1" applyAlignment="1">
      <alignment vertical="top"/>
    </xf>
  </cellXfs>
  <cellStyles count="30">
    <cellStyle name="Cabecera 1" xfId="2"/>
    <cellStyle name="Cabecera 2" xfId="3"/>
    <cellStyle name="DIA" xfId="4"/>
    <cellStyle name="ENCABEZ1" xfId="5"/>
    <cellStyle name="ENCABEZ2" xfId="6"/>
    <cellStyle name="F4" xfId="7"/>
    <cellStyle name="Fecha" xfId="8"/>
    <cellStyle name="Fecha 2" xfId="9"/>
    <cellStyle name="Fecha 3" xfId="10"/>
    <cellStyle name="Fijo" xfId="11"/>
    <cellStyle name="FINANCIERO" xfId="12"/>
    <cellStyle name="Monetario" xfId="13"/>
    <cellStyle name="Monetario 2" xfId="14"/>
    <cellStyle name="Monetario 3" xfId="15"/>
    <cellStyle name="Monetario0" xfId="16"/>
    <cellStyle name="Monetario0 2" xfId="17"/>
    <cellStyle name="Monetario0 3" xfId="18"/>
    <cellStyle name="Normal" xfId="0" builtinId="0"/>
    <cellStyle name="Normal 2" xfId="19"/>
    <cellStyle name="normal 2 2" xfId="20"/>
    <cellStyle name="Normal 2 3" xfId="21"/>
    <cellStyle name="Normal 3" xfId="22"/>
    <cellStyle name="Normal 4" xfId="23"/>
    <cellStyle name="Normal 5" xfId="24"/>
    <cellStyle name="Normal 5 2" xfId="25"/>
    <cellStyle name="Normal 6" xfId="26"/>
    <cellStyle name="Normal 7" xfId="27"/>
    <cellStyle name="Normal_Demografía viejo" xfId="1"/>
    <cellStyle name="Punto" xfId="28"/>
    <cellStyle name="Punto0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8190683481638"/>
          <c:y val="3.3979023467923399E-2"/>
          <c:w val="0.741833215969955"/>
          <c:h val="0.860005799276471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'Hoja 1'!$K$48:$K$63</c:f>
              <c:strCache>
                <c:ptCount val="16"/>
                <c:pt idx="0">
                  <c:v>Aluminé</c:v>
                </c:pt>
                <c:pt idx="1">
                  <c:v>Añelo</c:v>
                </c:pt>
                <c:pt idx="2">
                  <c:v>Catan Lil</c:v>
                </c:pt>
                <c:pt idx="3">
                  <c:v>Chos Malal</c:v>
                </c:pt>
                <c:pt idx="4">
                  <c:v>Collón Curá</c:v>
                </c:pt>
                <c:pt idx="5">
                  <c:v>Confluencia</c:v>
                </c:pt>
                <c:pt idx="6">
                  <c:v>Huiliches</c:v>
                </c:pt>
                <c:pt idx="7">
                  <c:v>Lacar</c:v>
                </c:pt>
                <c:pt idx="8">
                  <c:v>Loncopué</c:v>
                </c:pt>
                <c:pt idx="9">
                  <c:v>Los Lagos</c:v>
                </c:pt>
                <c:pt idx="10">
                  <c:v>Minas</c:v>
                </c:pt>
                <c:pt idx="11">
                  <c:v>Ñorquín</c:v>
                </c:pt>
                <c:pt idx="12">
                  <c:v>Pehuenches</c:v>
                </c:pt>
                <c:pt idx="13">
                  <c:v>Picún Leufú</c:v>
                </c:pt>
                <c:pt idx="14">
                  <c:v>Picunches</c:v>
                </c:pt>
                <c:pt idx="15">
                  <c:v>Zapala</c:v>
                </c:pt>
              </c:strCache>
            </c:strRef>
          </c:cat>
          <c:val>
            <c:numRef>
              <c:f>'Hoja 1'!$L$48:$L$63</c:f>
              <c:numCache>
                <c:formatCode>#,##0.0</c:formatCode>
                <c:ptCount val="16"/>
                <c:pt idx="0">
                  <c:v>0.85338795016214364</c:v>
                </c:pt>
                <c:pt idx="1">
                  <c:v>1.0227409457345686</c:v>
                </c:pt>
                <c:pt idx="2">
                  <c:v>0</c:v>
                </c:pt>
                <c:pt idx="3">
                  <c:v>0.81258343490626261</c:v>
                </c:pt>
                <c:pt idx="4">
                  <c:v>0.203334688897926</c:v>
                </c:pt>
                <c:pt idx="5">
                  <c:v>0.76355306693815217</c:v>
                </c:pt>
                <c:pt idx="6">
                  <c:v>1.1209505660800358</c:v>
                </c:pt>
                <c:pt idx="7">
                  <c:v>1.4567221103930501</c:v>
                </c:pt>
                <c:pt idx="8">
                  <c:v>0.76355306693815217</c:v>
                </c:pt>
                <c:pt idx="9">
                  <c:v>0.85000283334277782</c:v>
                </c:pt>
                <c:pt idx="10">
                  <c:v>1.260239445494644</c:v>
                </c:pt>
                <c:pt idx="11">
                  <c:v>0</c:v>
                </c:pt>
                <c:pt idx="12">
                  <c:v>0.99769105783757583</c:v>
                </c:pt>
                <c:pt idx="13">
                  <c:v>1.3252555850056797</c:v>
                </c:pt>
                <c:pt idx="14">
                  <c:v>0.74358656586937655</c:v>
                </c:pt>
                <c:pt idx="15">
                  <c:v>1.4615175010527881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5-43FF-AD7E-D262939C0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15648"/>
        <c:axId val="182331072"/>
      </c:barChart>
      <c:catAx>
        <c:axId val="19951564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Departamento</a:t>
                </a:r>
              </a:p>
            </c:rich>
          </c:tx>
          <c:layout>
            <c:manualLayout>
              <c:xMode val="edge"/>
              <c:yMode val="edge"/>
              <c:x val="2.1680216802168022E-2"/>
              <c:y val="0.3967469944706898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331072"/>
        <c:crosses val="autoZero"/>
        <c:auto val="1"/>
        <c:lblAlgn val="ctr"/>
        <c:lblOffset val="100"/>
        <c:noMultiLvlLbl val="0"/>
      </c:catAx>
      <c:valAx>
        <c:axId val="182331072"/>
        <c:scaling>
          <c:orientation val="minMax"/>
        </c:scaling>
        <c:delete val="0"/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Tasa de nupcialidad (%0)</a:t>
                </a:r>
              </a:p>
            </c:rich>
          </c:tx>
          <c:layout>
            <c:manualLayout>
              <c:xMode val="edge"/>
              <c:yMode val="edge"/>
              <c:x val="0.42486253836914456"/>
              <c:y val="0.95892798136613444"/>
            </c:manualLayout>
          </c:layout>
          <c:overlay val="0"/>
        </c:title>
        <c:numFmt formatCode="#,##0.0" sourceLinked="1"/>
        <c:majorTickMark val="out"/>
        <c:minorTickMark val="none"/>
        <c:tickLblPos val="high"/>
        <c:crossAx val="19951564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solidFill>
        <a:schemeClr val="accent5"/>
      </a:solidFill>
    </a:ln>
  </c:spPr>
  <c:txPr>
    <a:bodyPr/>
    <a:lstStyle/>
    <a:p>
      <a:pPr>
        <a:defRPr sz="800" b="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4</xdr:row>
      <xdr:rowOff>47625</xdr:rowOff>
    </xdr:from>
    <xdr:to>
      <xdr:col>9</xdr:col>
      <xdr:colOff>495299</xdr:colOff>
      <xdr:row>29</xdr:row>
      <xdr:rowOff>133350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PEyC colores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abSelected="1" zoomScaleNormal="100" zoomScaleSheetLayoutView="100" workbookViewId="0">
      <selection activeCell="H35" sqref="H35"/>
    </sheetView>
  </sheetViews>
  <sheetFormatPr baseColWidth="10" defaultColWidth="11.42578125" defaultRowHeight="12.75"/>
  <cols>
    <col min="1" max="1" width="5.28515625" style="2" customWidth="1"/>
    <col min="2" max="2" width="15.140625" style="2" customWidth="1"/>
    <col min="3" max="7" width="7.7109375" style="2" customWidth="1"/>
    <col min="8" max="8" width="12.140625" style="2" customWidth="1"/>
    <col min="9" max="9" width="4" style="2" customWidth="1"/>
    <col min="10" max="10" width="11.42578125" style="2" customWidth="1"/>
    <col min="11" max="20" width="11.42578125" style="9"/>
    <col min="21" max="21" width="14.28515625" style="9" customWidth="1"/>
    <col min="22" max="22" width="11.42578125" style="10"/>
    <col min="23" max="16384" width="11.42578125" style="2"/>
  </cols>
  <sheetData>
    <row r="1" spans="2:22" ht="21.75" customHeight="1"/>
    <row r="2" spans="2:22" ht="12" customHeight="1">
      <c r="B2" s="58" t="s">
        <v>36</v>
      </c>
      <c r="C2" s="59"/>
      <c r="D2" s="59"/>
      <c r="E2" s="39"/>
      <c r="F2" s="39"/>
      <c r="G2" s="39"/>
      <c r="H2" s="40"/>
      <c r="I2" s="9"/>
      <c r="J2" s="9"/>
    </row>
    <row r="3" spans="2:22" ht="12" customHeight="1">
      <c r="B3" s="58" t="s">
        <v>45</v>
      </c>
      <c r="C3" s="59"/>
      <c r="D3" s="59"/>
      <c r="E3" s="39"/>
      <c r="F3" s="39"/>
      <c r="G3" s="39"/>
      <c r="H3" s="40"/>
      <c r="I3" s="9"/>
      <c r="J3" s="9"/>
    </row>
    <row r="4" spans="2:22">
      <c r="B4" s="58" t="s">
        <v>46</v>
      </c>
      <c r="C4" s="59"/>
      <c r="D4" s="59"/>
      <c r="E4" s="39"/>
      <c r="F4" s="39"/>
      <c r="G4" s="39"/>
      <c r="H4" s="40"/>
      <c r="I4" s="9"/>
      <c r="J4" s="9"/>
    </row>
    <row r="5" spans="2:22">
      <c r="B5" s="9"/>
      <c r="C5" s="9"/>
      <c r="D5" s="9"/>
      <c r="E5" s="9"/>
      <c r="F5" s="9"/>
      <c r="G5" s="9"/>
      <c r="H5" s="9"/>
      <c r="I5" s="9"/>
      <c r="J5" s="9"/>
    </row>
    <row r="6" spans="2:22">
      <c r="B6" s="57"/>
      <c r="C6" s="57"/>
      <c r="D6" s="57"/>
      <c r="E6" s="57"/>
      <c r="F6" s="57"/>
      <c r="G6" s="55" t="s">
        <v>39</v>
      </c>
      <c r="H6" s="15"/>
      <c r="I6" s="9"/>
      <c r="J6" s="9"/>
    </row>
    <row r="7" spans="2:22" s="1" customFormat="1">
      <c r="B7" s="16">
        <v>2016</v>
      </c>
      <c r="C7" s="16" t="s">
        <v>4</v>
      </c>
      <c r="D7" s="16" t="s">
        <v>5</v>
      </c>
      <c r="E7" s="16" t="s">
        <v>6</v>
      </c>
      <c r="F7" s="16" t="s">
        <v>37</v>
      </c>
      <c r="G7" s="56"/>
      <c r="H7" s="1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</row>
    <row r="8" spans="2:22" s="1" customFormat="1">
      <c r="B8" s="18"/>
      <c r="G8" s="19" t="s">
        <v>40</v>
      </c>
      <c r="H8" s="2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</row>
    <row r="9" spans="2:22" s="1" customFormat="1">
      <c r="B9" s="18"/>
      <c r="G9" s="20"/>
      <c r="H9" s="20"/>
      <c r="I9" s="9"/>
      <c r="J9" s="9"/>
      <c r="K9" s="11" t="s">
        <v>0</v>
      </c>
      <c r="L9" s="12"/>
      <c r="M9" s="12"/>
      <c r="N9" s="12"/>
      <c r="O9" s="12"/>
      <c r="P9" s="12"/>
      <c r="Q9" s="13"/>
      <c r="R9" s="13"/>
      <c r="V9" s="10"/>
    </row>
    <row r="10" spans="2:22" s="1" customFormat="1">
      <c r="B10" s="23">
        <f>SUM(B12:B27)</f>
        <v>1951</v>
      </c>
      <c r="C10" s="23">
        <f>SUM(C12:C27)</f>
        <v>2062</v>
      </c>
      <c r="D10" s="23">
        <f>SUM(D12:D27)</f>
        <v>2102</v>
      </c>
      <c r="E10" s="23">
        <f>SUM(E12:E27)</f>
        <v>1859</v>
      </c>
      <c r="F10" s="23">
        <f>SUM(F12:F27)</f>
        <v>776</v>
      </c>
      <c r="G10" s="24">
        <f>F10/U17*1000</f>
        <v>1.1685743844278427</v>
      </c>
      <c r="H10" s="24"/>
      <c r="I10" s="9"/>
      <c r="J10" s="9"/>
      <c r="K10" s="11" t="s">
        <v>1</v>
      </c>
      <c r="L10" s="12"/>
      <c r="M10" s="12"/>
      <c r="N10" s="12"/>
      <c r="O10" s="12"/>
      <c r="P10" s="12"/>
      <c r="Q10" s="13"/>
      <c r="R10" s="13"/>
      <c r="V10" s="10"/>
    </row>
    <row r="11" spans="2:22" s="1" customFormat="1" ht="20.100000000000001" customHeight="1">
      <c r="G11" s="24"/>
      <c r="H11" s="25"/>
      <c r="I11" s="9"/>
      <c r="J11" s="9"/>
      <c r="K11" s="14" t="s">
        <v>2</v>
      </c>
      <c r="L11" s="12"/>
      <c r="M11" s="12"/>
      <c r="N11" s="12"/>
      <c r="O11" s="12"/>
      <c r="P11" s="12"/>
      <c r="Q11" s="13"/>
      <c r="R11" s="13"/>
      <c r="V11" s="10"/>
    </row>
    <row r="12" spans="2:22" s="1" customFormat="1" ht="20.100000000000001" customHeight="1">
      <c r="B12" s="18">
        <v>20</v>
      </c>
      <c r="C12" s="18">
        <v>34</v>
      </c>
      <c r="D12" s="27">
        <v>29</v>
      </c>
      <c r="E12" s="27">
        <v>19</v>
      </c>
      <c r="F12" s="41">
        <v>10</v>
      </c>
      <c r="G12" s="24">
        <f t="shared" ref="G12:G27" si="0">F12/U18*1000</f>
        <v>0.85338795016214364</v>
      </c>
      <c r="H12" s="25"/>
      <c r="I12" s="9"/>
      <c r="J12" s="9"/>
      <c r="K12" s="55" t="s">
        <v>3</v>
      </c>
      <c r="V12" s="10"/>
    </row>
    <row r="13" spans="2:22" s="1" customFormat="1">
      <c r="B13" s="18">
        <v>3</v>
      </c>
      <c r="C13" s="18">
        <v>36</v>
      </c>
      <c r="D13" s="27">
        <v>21</v>
      </c>
      <c r="E13" s="27">
        <v>27</v>
      </c>
      <c r="F13" s="43">
        <v>17</v>
      </c>
      <c r="G13" s="24">
        <f t="shared" si="0"/>
        <v>1.0227409457345686</v>
      </c>
      <c r="H13" s="25"/>
      <c r="I13" s="9"/>
      <c r="J13" s="9"/>
      <c r="K13" s="56"/>
      <c r="V13" s="10"/>
    </row>
    <row r="14" spans="2:22" s="1" customFormat="1">
      <c r="B14" s="27" t="s">
        <v>11</v>
      </c>
      <c r="C14" s="27" t="s">
        <v>11</v>
      </c>
      <c r="D14" s="27" t="s">
        <v>11</v>
      </c>
      <c r="E14" s="27" t="s">
        <v>11</v>
      </c>
      <c r="F14" s="43">
        <v>0</v>
      </c>
      <c r="G14" s="24">
        <f t="shared" si="0"/>
        <v>0</v>
      </c>
      <c r="H14" s="31"/>
      <c r="I14" s="9"/>
      <c r="J14" s="9"/>
      <c r="K14" s="18"/>
      <c r="V14" s="10"/>
    </row>
    <row r="15" spans="2:22" s="1" customFormat="1">
      <c r="B15" s="18">
        <v>27</v>
      </c>
      <c r="C15" s="18">
        <v>26</v>
      </c>
      <c r="D15" s="27">
        <v>35</v>
      </c>
      <c r="E15" s="27">
        <v>42</v>
      </c>
      <c r="F15" s="43">
        <v>14</v>
      </c>
      <c r="G15" s="24">
        <f t="shared" si="0"/>
        <v>0.81258343490626261</v>
      </c>
      <c r="H15" s="25"/>
      <c r="I15" s="9"/>
      <c r="J15" s="9"/>
      <c r="K15" s="18"/>
      <c r="U15" s="21">
        <v>2020</v>
      </c>
      <c r="V15" s="10"/>
    </row>
    <row r="16" spans="2:22" s="1" customFormat="1">
      <c r="B16" s="18">
        <v>12</v>
      </c>
      <c r="C16" s="18">
        <v>5</v>
      </c>
      <c r="D16" s="27">
        <v>8</v>
      </c>
      <c r="E16" s="27">
        <v>19</v>
      </c>
      <c r="F16" s="41">
        <v>1</v>
      </c>
      <c r="G16" s="24">
        <f t="shared" si="0"/>
        <v>0.203334688897926</v>
      </c>
      <c r="H16" s="25"/>
      <c r="I16" s="9"/>
      <c r="J16" s="9"/>
      <c r="K16" s="22" t="s">
        <v>7</v>
      </c>
      <c r="V16" s="10"/>
    </row>
    <row r="17" spans="2:22" s="1" customFormat="1">
      <c r="B17" s="34">
        <v>1509</v>
      </c>
      <c r="C17" s="34">
        <v>1463</v>
      </c>
      <c r="D17" s="34">
        <v>1497</v>
      </c>
      <c r="E17" s="34">
        <v>1278</v>
      </c>
      <c r="F17" s="42">
        <v>521</v>
      </c>
      <c r="G17" s="24">
        <f t="shared" si="0"/>
        <v>1.2207008369181169</v>
      </c>
      <c r="H17" s="25"/>
      <c r="I17" s="9"/>
      <c r="J17" s="9"/>
      <c r="K17" s="18"/>
      <c r="U17" s="26">
        <f>SUM(U18:U33)</f>
        <v>664057</v>
      </c>
      <c r="V17" s="10"/>
    </row>
    <row r="18" spans="2:22" s="1" customFormat="1">
      <c r="B18" s="27">
        <v>35</v>
      </c>
      <c r="C18" s="18">
        <v>41</v>
      </c>
      <c r="D18" s="27">
        <v>58</v>
      </c>
      <c r="E18" s="27">
        <v>49</v>
      </c>
      <c r="F18" s="43">
        <v>20</v>
      </c>
      <c r="G18" s="24">
        <f t="shared" si="0"/>
        <v>1.1209505660800358</v>
      </c>
      <c r="H18" s="31"/>
      <c r="I18" s="9"/>
      <c r="J18" s="9"/>
      <c r="K18" s="18" t="s">
        <v>8</v>
      </c>
      <c r="S18" s="24"/>
      <c r="T18" s="12" t="s">
        <v>8</v>
      </c>
      <c r="U18" s="51">
        <v>11718</v>
      </c>
      <c r="V18" s="10"/>
    </row>
    <row r="19" spans="2:22" s="1" customFormat="1">
      <c r="B19" s="18">
        <v>71</v>
      </c>
      <c r="C19" s="18">
        <v>110</v>
      </c>
      <c r="D19" s="27">
        <v>97</v>
      </c>
      <c r="E19" s="27">
        <v>87</v>
      </c>
      <c r="F19" s="41">
        <v>55</v>
      </c>
      <c r="G19" s="24">
        <f t="shared" si="0"/>
        <v>1.4567221103930501</v>
      </c>
      <c r="H19" s="25"/>
      <c r="I19" s="9"/>
      <c r="J19" s="9"/>
      <c r="K19" s="18" t="s">
        <v>9</v>
      </c>
      <c r="S19" s="30"/>
      <c r="T19" s="12" t="s">
        <v>9</v>
      </c>
      <c r="U19" s="52">
        <v>16622</v>
      </c>
      <c r="V19" s="10"/>
    </row>
    <row r="20" spans="2:22" s="1" customFormat="1">
      <c r="B20" s="18">
        <v>10</v>
      </c>
      <c r="C20" s="18">
        <v>8</v>
      </c>
      <c r="D20" s="27">
        <v>7</v>
      </c>
      <c r="E20" s="27">
        <v>14</v>
      </c>
      <c r="F20" s="43">
        <v>6</v>
      </c>
      <c r="G20" s="24">
        <f t="shared" si="0"/>
        <v>0.76355306693815217</v>
      </c>
      <c r="H20" s="25"/>
      <c r="I20" s="9"/>
      <c r="J20" s="9"/>
      <c r="K20" s="18" t="s">
        <v>10</v>
      </c>
      <c r="S20" s="32"/>
      <c r="T20" s="12" t="s">
        <v>12</v>
      </c>
      <c r="U20" s="29">
        <v>2896</v>
      </c>
      <c r="V20" s="10"/>
    </row>
    <row r="21" spans="2:22" s="1" customFormat="1">
      <c r="B21" s="18">
        <v>23</v>
      </c>
      <c r="C21" s="18">
        <v>60</v>
      </c>
      <c r="D21" s="27">
        <v>48</v>
      </c>
      <c r="E21" s="27">
        <v>48</v>
      </c>
      <c r="F21" s="41">
        <v>15</v>
      </c>
      <c r="G21" s="24">
        <f t="shared" si="0"/>
        <v>0.85000283334277782</v>
      </c>
      <c r="H21" s="25"/>
      <c r="I21" s="9"/>
      <c r="J21" s="9"/>
      <c r="K21" s="18" t="s">
        <v>13</v>
      </c>
      <c r="S21" s="30"/>
      <c r="T21" s="12" t="s">
        <v>14</v>
      </c>
      <c r="U21" s="54">
        <v>17229</v>
      </c>
      <c r="V21" s="10"/>
    </row>
    <row r="22" spans="2:22" s="1" customFormat="1">
      <c r="B22" s="18">
        <v>9</v>
      </c>
      <c r="C22" s="18">
        <v>15</v>
      </c>
      <c r="D22" s="27">
        <v>15</v>
      </c>
      <c r="E22" s="27">
        <v>13</v>
      </c>
      <c r="F22" s="43">
        <v>10</v>
      </c>
      <c r="G22" s="24">
        <f t="shared" si="0"/>
        <v>1.260239445494644</v>
      </c>
      <c r="H22" s="25"/>
      <c r="I22" s="9"/>
      <c r="J22" s="9"/>
      <c r="K22" s="18" t="s">
        <v>15</v>
      </c>
      <c r="S22" s="30"/>
      <c r="T22" s="12" t="s">
        <v>15</v>
      </c>
      <c r="U22" s="33">
        <v>4918</v>
      </c>
      <c r="V22" s="10"/>
    </row>
    <row r="23" spans="2:22" s="1" customFormat="1">
      <c r="B23" s="18">
        <v>4</v>
      </c>
      <c r="C23" s="18">
        <v>3</v>
      </c>
      <c r="D23" s="27">
        <v>3</v>
      </c>
      <c r="E23" s="27">
        <v>1</v>
      </c>
      <c r="F23" s="41">
        <v>0</v>
      </c>
      <c r="G23" s="24">
        <f t="shared" si="0"/>
        <v>0</v>
      </c>
      <c r="H23" s="25"/>
      <c r="I23" s="9"/>
      <c r="J23" s="9"/>
      <c r="K23" s="18" t="s">
        <v>16</v>
      </c>
      <c r="S23" s="30"/>
      <c r="T23" s="12" t="s">
        <v>16</v>
      </c>
      <c r="U23" s="53">
        <v>426804</v>
      </c>
      <c r="V23" s="10"/>
    </row>
    <row r="24" spans="2:22" s="1" customFormat="1">
      <c r="B24" s="18">
        <v>89</v>
      </c>
      <c r="C24" s="18">
        <v>103</v>
      </c>
      <c r="D24" s="27">
        <v>105</v>
      </c>
      <c r="E24" s="27">
        <v>100</v>
      </c>
      <c r="F24" s="43">
        <v>35</v>
      </c>
      <c r="G24" s="24">
        <f t="shared" si="0"/>
        <v>0.99769105783757583</v>
      </c>
      <c r="H24" s="25"/>
      <c r="I24" s="9"/>
      <c r="J24" s="9"/>
      <c r="K24" s="18" t="s">
        <v>17</v>
      </c>
      <c r="S24" s="30"/>
      <c r="T24" s="12" t="s">
        <v>17</v>
      </c>
      <c r="U24" s="54">
        <v>17842</v>
      </c>
      <c r="V24" s="10"/>
    </row>
    <row r="25" spans="2:22" s="1" customFormat="1">
      <c r="B25" s="27">
        <v>4</v>
      </c>
      <c r="C25" s="18">
        <v>16</v>
      </c>
      <c r="D25" s="27">
        <v>15</v>
      </c>
      <c r="E25" s="27">
        <v>7</v>
      </c>
      <c r="F25" s="43">
        <v>7</v>
      </c>
      <c r="G25" s="24">
        <f t="shared" si="0"/>
        <v>1.3252555850056797</v>
      </c>
      <c r="H25" s="25"/>
      <c r="I25" s="8"/>
      <c r="J25" s="9"/>
      <c r="K25" s="18" t="s">
        <v>18</v>
      </c>
      <c r="S25" s="30"/>
      <c r="T25" s="12" t="s">
        <v>19</v>
      </c>
      <c r="U25" s="54">
        <v>37756</v>
      </c>
      <c r="V25" s="10"/>
    </row>
    <row r="26" spans="2:22" s="1" customFormat="1">
      <c r="B26" s="18">
        <v>21</v>
      </c>
      <c r="C26" s="18">
        <v>21</v>
      </c>
      <c r="D26" s="27">
        <v>23</v>
      </c>
      <c r="E26" s="27">
        <v>21</v>
      </c>
      <c r="F26" s="43">
        <v>6</v>
      </c>
      <c r="G26" s="24">
        <f t="shared" si="0"/>
        <v>0.74358656586937655</v>
      </c>
      <c r="H26" s="25"/>
      <c r="I26" s="8"/>
      <c r="J26" s="9"/>
      <c r="K26" s="18" t="s">
        <v>20</v>
      </c>
      <c r="S26" s="30"/>
      <c r="T26" s="12" t="s">
        <v>20</v>
      </c>
      <c r="U26" s="54">
        <v>7858</v>
      </c>
      <c r="V26" s="10"/>
    </row>
    <row r="27" spans="2:22" s="1" customFormat="1">
      <c r="B27" s="18">
        <v>114</v>
      </c>
      <c r="C27" s="18">
        <v>121</v>
      </c>
      <c r="D27" s="27">
        <v>141</v>
      </c>
      <c r="E27" s="27">
        <v>134</v>
      </c>
      <c r="F27" s="28">
        <v>59</v>
      </c>
      <c r="G27" s="24">
        <f t="shared" si="0"/>
        <v>1.4615175010527881</v>
      </c>
      <c r="H27" s="25"/>
      <c r="I27" s="8"/>
      <c r="J27" s="9"/>
      <c r="K27" s="18" t="s">
        <v>21</v>
      </c>
      <c r="S27" s="30"/>
      <c r="T27" s="12" t="s">
        <v>21</v>
      </c>
      <c r="U27" s="33">
        <v>17647</v>
      </c>
      <c r="V27" s="10"/>
    </row>
    <row r="28" spans="2:22" s="1" customFormat="1">
      <c r="B28" s="18"/>
      <c r="C28" s="18"/>
      <c r="D28" s="18"/>
      <c r="E28" s="18"/>
      <c r="G28" s="25"/>
      <c r="H28" s="25"/>
      <c r="I28" s="8"/>
      <c r="J28" s="9"/>
      <c r="K28" s="18" t="s">
        <v>22</v>
      </c>
      <c r="S28" s="30"/>
      <c r="T28" s="12" t="s">
        <v>22</v>
      </c>
      <c r="U28" s="54">
        <v>7935</v>
      </c>
      <c r="V28" s="10"/>
    </row>
    <row r="29" spans="2:22" s="1" customFormat="1">
      <c r="B29" s="9"/>
      <c r="C29" s="8"/>
      <c r="D29" s="8"/>
      <c r="E29" s="8"/>
      <c r="F29" s="8"/>
      <c r="G29" s="8"/>
      <c r="H29" s="8"/>
      <c r="I29" s="8"/>
      <c r="J29" s="9"/>
      <c r="K29" s="18" t="s">
        <v>23</v>
      </c>
      <c r="S29" s="30"/>
      <c r="T29" s="12" t="s">
        <v>23</v>
      </c>
      <c r="U29" s="54">
        <v>6031</v>
      </c>
      <c r="V29" s="10"/>
    </row>
    <row r="30" spans="2:22" s="1" customFormat="1">
      <c r="B30" s="9"/>
      <c r="C30" s="8"/>
      <c r="D30" s="8"/>
      <c r="E30" s="8"/>
      <c r="F30" s="8"/>
      <c r="G30" s="8"/>
      <c r="H30" s="8"/>
      <c r="I30" s="8"/>
      <c r="J30" s="9"/>
      <c r="K30" s="18" t="s">
        <v>24</v>
      </c>
      <c r="S30" s="30"/>
      <c r="T30" s="12" t="s">
        <v>24</v>
      </c>
      <c r="U30" s="54">
        <v>35081</v>
      </c>
      <c r="V30" s="10"/>
    </row>
    <row r="31" spans="2:22" s="1" customFormat="1">
      <c r="B31" s="4" t="s">
        <v>47</v>
      </c>
      <c r="C31" s="7"/>
      <c r="D31" s="7"/>
      <c r="E31" s="7"/>
      <c r="F31" s="7"/>
      <c r="G31" s="7"/>
      <c r="H31" s="7"/>
      <c r="I31" s="9"/>
      <c r="J31" s="9"/>
      <c r="K31" s="18" t="s">
        <v>25</v>
      </c>
      <c r="S31" s="30"/>
      <c r="T31" s="12" t="s">
        <v>25</v>
      </c>
      <c r="U31" s="54">
        <v>5282</v>
      </c>
      <c r="V31" s="10"/>
    </row>
    <row r="32" spans="2:22" s="1" customFormat="1">
      <c r="B32" s="5" t="s">
        <v>33</v>
      </c>
      <c r="C32" s="7"/>
      <c r="D32" s="7"/>
      <c r="E32" s="7"/>
      <c r="F32" s="7"/>
      <c r="G32" s="7"/>
      <c r="H32" s="7"/>
      <c r="I32" s="9"/>
      <c r="J32" s="9"/>
      <c r="K32" s="18" t="s">
        <v>26</v>
      </c>
      <c r="S32" s="30"/>
      <c r="T32" s="12" t="s">
        <v>26</v>
      </c>
      <c r="U32" s="54">
        <v>8069</v>
      </c>
      <c r="V32" s="10"/>
    </row>
    <row r="33" spans="1:22" s="1" customFormat="1">
      <c r="B33" s="3" t="s">
        <v>34</v>
      </c>
      <c r="C33" s="7"/>
      <c r="D33" s="7"/>
      <c r="E33" s="7"/>
      <c r="F33" s="7"/>
      <c r="G33" s="7"/>
      <c r="H33" s="7"/>
      <c r="I33" s="9"/>
      <c r="J33" s="9"/>
      <c r="K33" s="18" t="s">
        <v>27</v>
      </c>
      <c r="S33" s="30"/>
      <c r="T33" s="12" t="s">
        <v>27</v>
      </c>
      <c r="U33" s="33">
        <v>40369</v>
      </c>
      <c r="V33" s="10"/>
    </row>
    <row r="34" spans="1:22" s="1" customFormat="1">
      <c r="B34" s="6" t="s">
        <v>35</v>
      </c>
      <c r="C34" s="7"/>
      <c r="D34" s="7"/>
      <c r="E34" s="7"/>
      <c r="F34" s="7"/>
      <c r="G34" s="7"/>
      <c r="H34" s="7"/>
      <c r="I34" s="9"/>
      <c r="J34" s="9"/>
      <c r="K34" s="18"/>
      <c r="S34" s="30"/>
      <c r="T34" s="12"/>
      <c r="V34" s="10"/>
    </row>
    <row r="35" spans="1:22" s="1" customFormat="1" ht="13.5">
      <c r="B35" s="6" t="s">
        <v>29</v>
      </c>
      <c r="C35" s="7"/>
      <c r="D35" s="7"/>
      <c r="E35" s="7"/>
      <c r="F35" s="7"/>
      <c r="G35" s="7"/>
      <c r="H35" s="7"/>
      <c r="I35" s="9"/>
      <c r="J35" s="9"/>
      <c r="K35" s="35" t="s">
        <v>41</v>
      </c>
      <c r="L35" s="18"/>
      <c r="M35" s="18"/>
      <c r="N35" s="18"/>
      <c r="O35" s="18"/>
      <c r="P35" s="18"/>
      <c r="Q35" s="20"/>
      <c r="R35" s="20"/>
      <c r="V35" s="10"/>
    </row>
    <row r="36" spans="1:22" s="1" customFormat="1">
      <c r="B36" s="6" t="s">
        <v>30</v>
      </c>
      <c r="C36" s="7"/>
      <c r="D36" s="7"/>
      <c r="E36" s="7"/>
      <c r="F36" s="7"/>
      <c r="G36" s="7"/>
      <c r="H36" s="7"/>
      <c r="I36" s="9"/>
      <c r="J36" s="9"/>
      <c r="K36" s="35" t="s">
        <v>42</v>
      </c>
      <c r="L36" s="18"/>
      <c r="M36" s="18"/>
      <c r="N36" s="18"/>
      <c r="O36" s="18"/>
      <c r="P36" s="18"/>
      <c r="Q36" s="20"/>
      <c r="R36" s="20"/>
      <c r="V36" s="10"/>
    </row>
    <row r="37" spans="1:22" s="1" customFormat="1">
      <c r="B37" s="4" t="s">
        <v>48</v>
      </c>
      <c r="C37" s="7"/>
      <c r="D37" s="7"/>
      <c r="E37" s="7"/>
      <c r="F37" s="7"/>
      <c r="G37" s="7"/>
      <c r="H37" s="7"/>
      <c r="I37" s="9"/>
      <c r="J37" s="9"/>
      <c r="K37" s="18" t="s">
        <v>28</v>
      </c>
      <c r="L37" s="18"/>
      <c r="M37" s="18"/>
      <c r="N37" s="18"/>
      <c r="O37" s="18"/>
      <c r="P37" s="18"/>
      <c r="Q37" s="20"/>
      <c r="R37" s="20"/>
      <c r="V37" s="10"/>
    </row>
    <row r="38" spans="1:22" s="1" customFormat="1">
      <c r="B38" s="3" t="s">
        <v>38</v>
      </c>
      <c r="C38" s="7"/>
      <c r="D38" s="7"/>
      <c r="E38" s="7"/>
      <c r="F38" s="7"/>
      <c r="G38" s="7"/>
      <c r="H38" s="7"/>
      <c r="I38" s="9"/>
      <c r="J38" s="9"/>
      <c r="K38" s="36" t="s">
        <v>43</v>
      </c>
      <c r="L38" s="18"/>
      <c r="M38" s="37"/>
      <c r="N38" s="44"/>
      <c r="O38" s="18"/>
      <c r="P38" s="18"/>
      <c r="Q38" s="20"/>
      <c r="R38" s="20"/>
      <c r="V38" s="10"/>
    </row>
    <row r="39" spans="1:22" s="1" customFormat="1">
      <c r="B39" s="3" t="s">
        <v>32</v>
      </c>
      <c r="C39" s="7"/>
      <c r="D39" s="7"/>
      <c r="E39" s="7"/>
      <c r="F39" s="7"/>
      <c r="G39" s="7"/>
      <c r="H39" s="7"/>
      <c r="I39" s="9"/>
      <c r="J39" s="9"/>
      <c r="K39" s="38" t="s">
        <v>29</v>
      </c>
      <c r="L39" s="18"/>
      <c r="M39" s="45"/>
      <c r="N39" s="43"/>
      <c r="O39" s="18"/>
      <c r="P39" s="18"/>
      <c r="Q39" s="18"/>
      <c r="R39" s="18"/>
      <c r="V39" s="10"/>
    </row>
    <row r="40" spans="1:22" s="1" customFormat="1">
      <c r="K40" s="38" t="s">
        <v>30</v>
      </c>
      <c r="L40" s="18"/>
      <c r="M40" s="46"/>
      <c r="N40" s="48"/>
      <c r="O40" s="18"/>
      <c r="P40" s="18"/>
      <c r="Q40" s="18"/>
      <c r="R40" s="18"/>
      <c r="V40" s="10"/>
    </row>
    <row r="41" spans="1:22" s="1" customFormat="1">
      <c r="K41" s="22" t="s">
        <v>44</v>
      </c>
      <c r="L41" s="18"/>
      <c r="M41" s="37"/>
      <c r="N41" s="28"/>
      <c r="O41" s="18"/>
      <c r="P41" s="18"/>
      <c r="Q41" s="18"/>
      <c r="R41" s="18"/>
      <c r="V41" s="10"/>
    </row>
    <row r="42" spans="1:22" s="1" customFormat="1">
      <c r="K42" s="18" t="s">
        <v>31</v>
      </c>
      <c r="L42" s="18"/>
      <c r="M42" s="46"/>
      <c r="N42" s="42"/>
      <c r="O42" s="18"/>
      <c r="P42" s="18"/>
      <c r="Q42" s="18"/>
      <c r="R42" s="18"/>
      <c r="V42" s="10"/>
    </row>
    <row r="43" spans="1:22">
      <c r="K43" s="18" t="s">
        <v>32</v>
      </c>
      <c r="L43" s="18"/>
      <c r="M43" s="46"/>
      <c r="N43" s="47"/>
      <c r="O43" s="18"/>
      <c r="P43" s="18"/>
      <c r="Q43" s="18"/>
      <c r="R43" s="18"/>
      <c r="S43" s="1"/>
      <c r="T43" s="1"/>
      <c r="U43" s="1"/>
    </row>
    <row r="44" spans="1:22" ht="14.25" customHeight="1">
      <c r="K44" s="1"/>
      <c r="L44" s="1"/>
      <c r="M44" s="49"/>
      <c r="N44" s="47"/>
      <c r="O44" s="1"/>
      <c r="P44" s="1"/>
      <c r="Q44" s="1"/>
      <c r="R44" s="1"/>
      <c r="S44" s="1"/>
      <c r="T44" s="1"/>
      <c r="U44" s="1"/>
    </row>
    <row r="45" spans="1:22">
      <c r="K45" s="1"/>
      <c r="L45" s="1"/>
      <c r="M45" s="46"/>
      <c r="N45" s="47"/>
      <c r="O45" s="1"/>
      <c r="P45" s="1"/>
      <c r="Q45" s="1"/>
      <c r="R45" s="1"/>
      <c r="S45" s="1"/>
      <c r="T45" s="1"/>
      <c r="U45" s="1"/>
    </row>
    <row r="46" spans="1:22">
      <c r="A46" s="9"/>
      <c r="K46" s="1"/>
      <c r="L46" s="1"/>
      <c r="M46" s="37"/>
      <c r="N46" s="48"/>
      <c r="O46" s="1"/>
      <c r="P46" s="1"/>
      <c r="Q46" s="1"/>
      <c r="R46" s="1"/>
      <c r="S46" s="1"/>
      <c r="T46" s="1"/>
      <c r="U46" s="1"/>
    </row>
    <row r="47" spans="1:22">
      <c r="A47" s="9"/>
      <c r="K47" s="1"/>
      <c r="L47" s="1"/>
      <c r="M47" s="45"/>
      <c r="N47" s="48"/>
      <c r="O47" s="1"/>
      <c r="P47" s="1"/>
      <c r="Q47" s="1"/>
      <c r="R47" s="1"/>
      <c r="S47" s="1"/>
      <c r="T47" s="1"/>
      <c r="U47" s="1"/>
    </row>
    <row r="48" spans="1:22">
      <c r="A48" s="9"/>
      <c r="K48" s="18" t="s">
        <v>8</v>
      </c>
      <c r="L48" s="24">
        <f>+G12</f>
        <v>0.85338795016214364</v>
      </c>
      <c r="M48" s="50"/>
      <c r="N48" s="47"/>
      <c r="O48" s="1"/>
      <c r="P48" s="1"/>
      <c r="Q48" s="1"/>
      <c r="R48" s="1"/>
      <c r="S48" s="1"/>
      <c r="T48" s="1"/>
      <c r="U48" s="1"/>
    </row>
    <row r="49" spans="1:21">
      <c r="A49" s="9"/>
      <c r="K49" s="18" t="s">
        <v>9</v>
      </c>
      <c r="L49" s="24">
        <f>+G13</f>
        <v>1.0227409457345686</v>
      </c>
      <c r="M49" s="50"/>
      <c r="N49" s="43"/>
      <c r="O49" s="1"/>
      <c r="P49" s="1"/>
      <c r="Q49" s="1"/>
      <c r="R49" s="1"/>
      <c r="S49" s="1"/>
      <c r="T49" s="1"/>
      <c r="U49" s="1"/>
    </row>
    <row r="50" spans="1:21">
      <c r="A50" s="9"/>
      <c r="K50" s="18" t="s">
        <v>10</v>
      </c>
      <c r="L50" s="24">
        <f>+G14</f>
        <v>0</v>
      </c>
      <c r="M50" s="37"/>
      <c r="N50" s="47"/>
      <c r="O50" s="1"/>
      <c r="P50" s="1"/>
      <c r="Q50" s="1"/>
      <c r="R50" s="1"/>
      <c r="S50" s="1"/>
      <c r="T50" s="1"/>
      <c r="U50" s="1"/>
    </row>
    <row r="51" spans="1:21">
      <c r="A51" s="9"/>
      <c r="K51" s="18" t="s">
        <v>13</v>
      </c>
      <c r="L51" s="24">
        <f>+G15</f>
        <v>0.81258343490626261</v>
      </c>
      <c r="M51" s="49"/>
      <c r="N51" s="48"/>
      <c r="O51" s="1"/>
      <c r="P51" s="1"/>
      <c r="Q51" s="1"/>
      <c r="R51" s="1"/>
      <c r="S51" s="1"/>
      <c r="T51" s="1"/>
      <c r="U51" s="1"/>
    </row>
    <row r="52" spans="1:21">
      <c r="A52" s="9"/>
      <c r="K52" s="18" t="s">
        <v>15</v>
      </c>
      <c r="L52" s="24">
        <f>+G16</f>
        <v>0.203334688897926</v>
      </c>
      <c r="M52" s="45"/>
      <c r="N52" s="48"/>
      <c r="O52" s="1"/>
      <c r="P52" s="1"/>
      <c r="Q52" s="1"/>
      <c r="R52" s="1"/>
      <c r="S52" s="1"/>
      <c r="T52" s="1"/>
      <c r="U52" s="1"/>
    </row>
    <row r="53" spans="1:21">
      <c r="A53" s="9"/>
      <c r="K53" s="18" t="s">
        <v>16</v>
      </c>
      <c r="L53" s="24">
        <f>+G20</f>
        <v>0.76355306693815217</v>
      </c>
      <c r="M53" s="45"/>
      <c r="N53" s="47"/>
      <c r="O53" s="1"/>
      <c r="P53" s="1"/>
      <c r="Q53" s="1"/>
      <c r="R53" s="1"/>
      <c r="S53" s="1"/>
      <c r="T53" s="1"/>
      <c r="U53" s="1"/>
    </row>
    <row r="54" spans="1:21">
      <c r="A54" s="9"/>
      <c r="K54" s="18" t="s">
        <v>17</v>
      </c>
      <c r="L54" s="24">
        <f t="shared" ref="L54:L63" si="1">+G18</f>
        <v>1.1209505660800358</v>
      </c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9"/>
      <c r="K55" s="18" t="s">
        <v>18</v>
      </c>
      <c r="L55" s="24">
        <f t="shared" si="1"/>
        <v>1.4567221103930501</v>
      </c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9"/>
      <c r="K56" s="18" t="s">
        <v>20</v>
      </c>
      <c r="L56" s="24">
        <f t="shared" si="1"/>
        <v>0.76355306693815217</v>
      </c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9"/>
      <c r="K57" s="18" t="s">
        <v>21</v>
      </c>
      <c r="L57" s="24">
        <f t="shared" si="1"/>
        <v>0.85000283334277782</v>
      </c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9"/>
      <c r="K58" s="18" t="s">
        <v>22</v>
      </c>
      <c r="L58" s="24">
        <f t="shared" si="1"/>
        <v>1.260239445494644</v>
      </c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9"/>
      <c r="K59" s="18" t="s">
        <v>23</v>
      </c>
      <c r="L59" s="24">
        <f t="shared" si="1"/>
        <v>0</v>
      </c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9"/>
      <c r="K60" s="18" t="s">
        <v>24</v>
      </c>
      <c r="L60" s="24">
        <f t="shared" si="1"/>
        <v>0.99769105783757583</v>
      </c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9"/>
      <c r="K61" s="18" t="s">
        <v>25</v>
      </c>
      <c r="L61" s="24">
        <f t="shared" si="1"/>
        <v>1.3252555850056797</v>
      </c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9"/>
      <c r="K62" s="18" t="s">
        <v>26</v>
      </c>
      <c r="L62" s="24">
        <f t="shared" si="1"/>
        <v>0.74358656586937655</v>
      </c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9"/>
      <c r="K63" s="18" t="s">
        <v>27</v>
      </c>
      <c r="L63" s="24">
        <f t="shared" si="1"/>
        <v>1.4615175010527881</v>
      </c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9"/>
    </row>
    <row r="71" spans="1:21">
      <c r="A71" s="9"/>
    </row>
    <row r="72" spans="1:21">
      <c r="A72" s="9"/>
    </row>
    <row r="73" spans="1:21">
      <c r="A73" s="9"/>
    </row>
    <row r="74" spans="1:21">
      <c r="A74" s="9"/>
    </row>
    <row r="75" spans="1:21">
      <c r="A75" s="9"/>
    </row>
    <row r="76" spans="1:21">
      <c r="A76" s="9"/>
    </row>
    <row r="77" spans="1:21">
      <c r="A77" s="9"/>
    </row>
    <row r="78" spans="1:21">
      <c r="A78" s="9"/>
    </row>
    <row r="79" spans="1:21">
      <c r="A79" s="9"/>
    </row>
    <row r="80" spans="1:21">
      <c r="A80" s="9"/>
    </row>
    <row r="81" spans="1:10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>
      <c r="A97" s="9"/>
      <c r="B97" s="9"/>
      <c r="C97" s="9"/>
      <c r="D97" s="9"/>
      <c r="E97" s="9"/>
      <c r="F97" s="9"/>
      <c r="G97" s="9"/>
      <c r="H97" s="9"/>
      <c r="I97" s="9"/>
      <c r="J97" s="9"/>
    </row>
  </sheetData>
  <mergeCells count="3">
    <mergeCell ref="K12:K13"/>
    <mergeCell ref="B6:F6"/>
    <mergeCell ref="G6:G7"/>
  </mergeCells>
  <printOptions horizontalCentered="1"/>
  <pageMargins left="1.181102362204724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2020-09-25T02:42:47Z</dcterms:created>
  <dcterms:modified xsi:type="dcterms:W3CDTF">2023-10-20T12:16:14Z</dcterms:modified>
</cp:coreProperties>
</file>