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40" yWindow="360" windowWidth="13875" windowHeight="7710"/>
  </bookViews>
  <sheets>
    <sheet name="Hoja 1" sheetId="1" r:id="rId1"/>
  </sheets>
  <definedNames>
    <definedName name="_xlnm.Print_Area" localSheetId="0">'Hoja 1'!$B$2:$G$47</definedName>
  </definedNames>
  <calcPr calcId="145621"/>
</workbook>
</file>

<file path=xl/calcChain.xml><?xml version="1.0" encoding="utf-8"?>
<calcChain xmlns="http://schemas.openxmlformats.org/spreadsheetml/2006/main">
  <c r="H26" i="1" l="1"/>
  <c r="H27" i="1"/>
  <c r="H28" i="1"/>
  <c r="H29" i="1"/>
  <c r="H30" i="1"/>
  <c r="H31" i="1"/>
  <c r="D26" i="1"/>
  <c r="D8" i="1" l="1"/>
  <c r="E8" i="1"/>
  <c r="F8" i="1"/>
  <c r="G8" i="1"/>
  <c r="C8" i="1"/>
  <c r="G31" i="1" l="1"/>
  <c r="F31" i="1"/>
  <c r="E31" i="1"/>
  <c r="D31" i="1"/>
  <c r="C31" i="1"/>
  <c r="H32" i="1"/>
  <c r="G30" i="1"/>
  <c r="G32" i="1" s="1"/>
  <c r="F30" i="1"/>
  <c r="E30" i="1"/>
  <c r="D30" i="1"/>
  <c r="D32" i="1" s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C26" i="1"/>
  <c r="H23" i="1"/>
  <c r="G23" i="1"/>
  <c r="F23" i="1"/>
  <c r="E23" i="1"/>
  <c r="D23" i="1"/>
  <c r="E32" i="1" l="1"/>
  <c r="F32" i="1"/>
</calcChain>
</file>

<file path=xl/sharedStrings.xml><?xml version="1.0" encoding="utf-8"?>
<sst xmlns="http://schemas.openxmlformats.org/spreadsheetml/2006/main" count="21" uniqueCount="20">
  <si>
    <t>Planta</t>
  </si>
  <si>
    <t>Año</t>
  </si>
  <si>
    <t>tn</t>
  </si>
  <si>
    <t>Total</t>
  </si>
  <si>
    <t>Agua del Cajón</t>
  </si>
  <si>
    <t>Centenario</t>
  </si>
  <si>
    <t>El Portón</t>
  </si>
  <si>
    <t>Loma Negra</t>
  </si>
  <si>
    <t>Senillosa</t>
  </si>
  <si>
    <t>Petrolera Argentina</t>
  </si>
  <si>
    <t xml:space="preserve">              Neuquén, elaborado en base a datos de la Dirección Provincial de Hidrocarburos y Energía.</t>
  </si>
  <si>
    <t xml:space="preserve">              </t>
  </si>
  <si>
    <t>Otros</t>
  </si>
  <si>
    <t xml:space="preserve">        </t>
  </si>
  <si>
    <t xml:space="preserve">Producción de gas licuado de petróleo (GLP) por año según planta </t>
  </si>
  <si>
    <t>Gráfico                Producción de gas licuado de petróleo (GLP) por año según planta</t>
  </si>
  <si>
    <t>Años 2016/2020</t>
  </si>
  <si>
    <t xml:space="preserve">                             Años 2016/2020</t>
  </si>
  <si>
    <r>
      <rPr>
        <b/>
        <sz val="8"/>
        <color theme="5"/>
        <rFont val="Arial"/>
        <family val="2"/>
      </rPr>
      <t>Fuente:</t>
    </r>
    <r>
      <rPr>
        <sz val="8"/>
        <color theme="5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</t>
    </r>
  </si>
  <si>
    <r>
      <rPr>
        <b/>
        <sz val="8"/>
        <color theme="5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</si>
</sst>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_ ;_ @_ "/>
    <numFmt numFmtId="165" formatCode="#,##0.0"/>
    <numFmt numFmtId="166" formatCode="#,##0;[Red]#,##0"/>
    <numFmt numFmtId="167" formatCode="_(* #,##0.00_);_(* \(#,##0.00\);_(* &quot;-&quot;??_);_(@_)"/>
    <numFmt numFmtId="168" formatCode="_(* #,##0_);_(* \(#,##0\);_(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8"/>
      <color theme="0" tint="-4.9989318521683403E-2"/>
      <name val="Arial"/>
      <family val="2"/>
    </font>
    <font>
      <sz val="8"/>
      <color theme="0" tint="-4.9989318521683403E-2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color theme="5"/>
      <name val="Comfortaa"/>
      <scheme val="major"/>
    </font>
    <font>
      <sz val="10"/>
      <color theme="5"/>
      <name val="Comfortaa"/>
      <scheme val="major"/>
    </font>
    <font>
      <sz val="9"/>
      <color theme="5"/>
      <name val="Arial"/>
      <family val="2"/>
    </font>
    <font>
      <b/>
      <sz val="8"/>
      <color theme="5"/>
      <name val="Arial"/>
      <family val="2"/>
    </font>
    <font>
      <sz val="8"/>
      <color theme="5"/>
      <name val="Arial"/>
      <family val="2"/>
    </font>
    <font>
      <sz val="10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Fill="1" applyAlignment="1" applyProtection="1">
      <protection locked="0"/>
    </xf>
    <xf numFmtId="0" fontId="0" fillId="0" borderId="0" xfId="0" applyFill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5" fillId="0" borderId="0" xfId="0" applyFont="1" applyFill="1" applyAlignment="1"/>
    <xf numFmtId="0" fontId="1" fillId="0" borderId="0" xfId="2" applyFill="1" applyAlignment="1"/>
    <xf numFmtId="0" fontId="1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/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166" fontId="5" fillId="2" borderId="0" xfId="0" applyNumberFormat="1" applyFont="1" applyFill="1" applyBorder="1" applyAlignment="1"/>
    <xf numFmtId="0" fontId="4" fillId="2" borderId="0" xfId="0" applyFont="1" applyFill="1" applyAlignment="1" applyProtection="1">
      <protection locked="0"/>
    </xf>
    <xf numFmtId="0" fontId="4" fillId="2" borderId="5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/>
    <xf numFmtId="0" fontId="4" fillId="2" borderId="0" xfId="0" applyFont="1" applyFill="1" applyBorder="1" applyAlignment="1"/>
    <xf numFmtId="166" fontId="4" fillId="2" borderId="0" xfId="2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Alignment="1"/>
    <xf numFmtId="0" fontId="5" fillId="2" borderId="0" xfId="0" applyFont="1" applyFill="1" applyBorder="1" applyAlignment="1"/>
    <xf numFmtId="3" fontId="4" fillId="2" borderId="0" xfId="0" applyNumberFormat="1" applyFont="1" applyFill="1" applyBorder="1" applyAlignment="1"/>
    <xf numFmtId="0" fontId="4" fillId="2" borderId="6" xfId="0" applyFont="1" applyFill="1" applyBorder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/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1" fillId="2" borderId="0" xfId="2" applyFill="1"/>
    <xf numFmtId="0" fontId="1" fillId="2" borderId="0" xfId="2" applyFill="1" applyAlignment="1"/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/>
    <xf numFmtId="0" fontId="1" fillId="2" borderId="0" xfId="2" applyFill="1" applyAlignment="1" applyProtection="1">
      <protection locked="0"/>
    </xf>
    <xf numFmtId="3" fontId="4" fillId="2" borderId="0" xfId="2" applyNumberFormat="1" applyFont="1" applyFill="1" applyAlignment="1"/>
    <xf numFmtId="165" fontId="3" fillId="2" borderId="0" xfId="0" applyNumberFormat="1" applyFont="1" applyFill="1" applyBorder="1" applyAlignment="1" applyProtection="1">
      <alignment horizontal="right"/>
      <protection locked="0"/>
    </xf>
    <xf numFmtId="165" fontId="3" fillId="2" borderId="0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 applyProtection="1">
      <protection locked="0"/>
    </xf>
    <xf numFmtId="0" fontId="1" fillId="2" borderId="0" xfId="0" applyFont="1" applyFill="1" applyAlignment="1"/>
    <xf numFmtId="0" fontId="1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168" fontId="8" fillId="2" borderId="0" xfId="1" applyNumberFormat="1" applyFont="1" applyFill="1" applyBorder="1" applyAlignment="1" applyProtection="1">
      <protection locked="0"/>
    </xf>
    <xf numFmtId="0" fontId="6" fillId="2" borderId="0" xfId="0" applyFont="1" applyFill="1" applyBorder="1" applyAlignment="1"/>
    <xf numFmtId="0" fontId="7" fillId="2" borderId="0" xfId="0" applyFont="1" applyFill="1" applyBorder="1" applyAlignment="1" applyProtection="1">
      <alignment horizontal="center" vertical="center"/>
      <protection locked="0"/>
    </xf>
    <xf numFmtId="168" fontId="6" fillId="2" borderId="0" xfId="0" applyNumberFormat="1" applyFont="1" applyFill="1" applyBorder="1" applyAlignment="1"/>
    <xf numFmtId="166" fontId="5" fillId="2" borderId="0" xfId="0" applyNumberFormat="1" applyFont="1" applyFill="1" applyBorder="1" applyAlignment="1" applyProtection="1">
      <protection locked="0"/>
    </xf>
    <xf numFmtId="166" fontId="4" fillId="2" borderId="0" xfId="2" applyNumberFormat="1" applyFont="1" applyFill="1" applyBorder="1" applyAlignment="1" applyProtection="1">
      <protection locked="0"/>
    </xf>
    <xf numFmtId="166" fontId="4" fillId="2" borderId="0" xfId="0" applyNumberFormat="1" applyFont="1" applyFill="1" applyBorder="1" applyAlignment="1" applyProtection="1">
      <protection locked="0"/>
    </xf>
    <xf numFmtId="164" fontId="4" fillId="2" borderId="0" xfId="2" applyNumberFormat="1" applyFont="1" applyFill="1" applyBorder="1" applyAlignment="1" applyProtection="1">
      <protection locked="0"/>
    </xf>
    <xf numFmtId="4" fontId="4" fillId="2" borderId="0" xfId="0" applyNumberFormat="1" applyFont="1" applyFill="1" applyBorder="1" applyAlignment="1"/>
    <xf numFmtId="0" fontId="11" fillId="2" borderId="0" xfId="0" applyFont="1" applyFill="1" applyAlignment="1" applyProtection="1">
      <alignment vertical="top"/>
      <protection locked="0"/>
    </xf>
    <xf numFmtId="0" fontId="12" fillId="2" borderId="0" xfId="0" applyFont="1" applyFill="1" applyAlignment="1" applyProtection="1">
      <alignment vertical="top"/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165" fontId="9" fillId="3" borderId="2" xfId="0" applyNumberFormat="1" applyFont="1" applyFill="1" applyBorder="1" applyAlignment="1" applyProtection="1">
      <alignment horizontal="center" vertical="center"/>
      <protection locked="0"/>
    </xf>
    <xf numFmtId="165" fontId="9" fillId="3" borderId="3" xfId="0" applyNumberFormat="1" applyFont="1" applyFill="1" applyBorder="1" applyAlignment="1" applyProtection="1">
      <alignment horizontal="center" vertical="center"/>
      <protection locked="0"/>
    </xf>
    <xf numFmtId="165" fontId="9" fillId="3" borderId="4" xfId="0" applyNumberFormat="1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top"/>
      <protection locked="0"/>
    </xf>
    <xf numFmtId="0" fontId="16" fillId="2" borderId="0" xfId="0" applyFont="1" applyFill="1" applyAlignment="1"/>
  </cellXfs>
  <cellStyles count="5">
    <cellStyle name="Millares" xfId="1" builtinId="3"/>
    <cellStyle name="Normal" xfId="0" builtinId="0"/>
    <cellStyle name="Normal 2" xfId="3"/>
    <cellStyle name="Normal 4" xfId="4"/>
    <cellStyle name="Normal_Petroleo y Gas 2006 20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4872701137661"/>
          <c:y val="4.765256801916154E-2"/>
          <c:w val="0.81368814166859993"/>
          <c:h val="0.7572701433928883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'Hoja 1'!$B$12</c:f>
              <c:strCache>
                <c:ptCount val="1"/>
                <c:pt idx="0">
                  <c:v>Loma Negra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'Hoja 1'!$D$23:$H$23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'Hoja 1'!$D$29:$H$29</c:f>
              <c:numCache>
                <c:formatCode>_(* #,##0_);_(* \(#,##0\);_(* "-"??_);_(@_)</c:formatCode>
                <c:ptCount val="5"/>
                <c:pt idx="0">
                  <c:v>16450.329999999998</c:v>
                </c:pt>
                <c:pt idx="1">
                  <c:v>17051.53</c:v>
                </c:pt>
                <c:pt idx="2">
                  <c:v>15485.240000000002</c:v>
                </c:pt>
                <c:pt idx="3">
                  <c:v>12843.04</c:v>
                </c:pt>
                <c:pt idx="4">
                  <c:v>12725</c:v>
                </c:pt>
              </c:numCache>
            </c:numRef>
          </c:val>
        </c:ser>
        <c:ser>
          <c:idx val="0"/>
          <c:order val="1"/>
          <c:tx>
            <c:strRef>
              <c:f>'Hoja 1'!$B$11</c:f>
              <c:strCache>
                <c:ptCount val="1"/>
                <c:pt idx="0">
                  <c:v>El Portón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'Hoja 1'!$D$23:$H$23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'Hoja 1'!$D$28:$H$28</c:f>
              <c:numCache>
                <c:formatCode>_(* #,##0_);_(* \(#,##0\);_(* "-"??_);_(@_)</c:formatCode>
                <c:ptCount val="5"/>
                <c:pt idx="0">
                  <c:v>105102.77</c:v>
                </c:pt>
                <c:pt idx="1">
                  <c:v>103364.92</c:v>
                </c:pt>
                <c:pt idx="2">
                  <c:v>110158.6</c:v>
                </c:pt>
                <c:pt idx="3">
                  <c:v>95956</c:v>
                </c:pt>
                <c:pt idx="4">
                  <c:v>76509</c:v>
                </c:pt>
              </c:numCache>
            </c:numRef>
          </c:val>
        </c:ser>
        <c:ser>
          <c:idx val="1"/>
          <c:order val="2"/>
          <c:tx>
            <c:strRef>
              <c:f>'Hoja 1'!$B$10</c:f>
              <c:strCache>
                <c:ptCount val="1"/>
                <c:pt idx="0">
                  <c:v>Centenario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'Hoja 1'!$D$23:$H$23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'Hoja 1'!$D$27:$H$27</c:f>
              <c:numCache>
                <c:formatCode>_(* #,##0_);_(* \(#,##0\);_(* "-"??_);_(@_)</c:formatCode>
                <c:ptCount val="5"/>
                <c:pt idx="0">
                  <c:v>29500.669999999995</c:v>
                </c:pt>
                <c:pt idx="1">
                  <c:v>26093.670000000002</c:v>
                </c:pt>
                <c:pt idx="2">
                  <c:v>29384.670000000006</c:v>
                </c:pt>
                <c:pt idx="3">
                  <c:v>21742.040000000005</c:v>
                </c:pt>
                <c:pt idx="4">
                  <c:v>12068.13</c:v>
                </c:pt>
              </c:numCache>
            </c:numRef>
          </c:val>
        </c:ser>
        <c:ser>
          <c:idx val="2"/>
          <c:order val="3"/>
          <c:tx>
            <c:strRef>
              <c:f>'Hoja 1'!$B$9</c:f>
              <c:strCache>
                <c:ptCount val="1"/>
                <c:pt idx="0">
                  <c:v>Agua del Cajón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numRef>
              <c:f>'Hoja 1'!$D$23:$H$23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'Hoja 1'!$D$26:$H$26</c:f>
              <c:numCache>
                <c:formatCode>_(* #,##0_);_(* \(#,##0\);_(* "-"??_);_(@_)</c:formatCode>
                <c:ptCount val="5"/>
                <c:pt idx="0">
                  <c:v>33989.65</c:v>
                </c:pt>
                <c:pt idx="1">
                  <c:v>35692.33</c:v>
                </c:pt>
                <c:pt idx="2">
                  <c:v>34571.269999999997</c:v>
                </c:pt>
                <c:pt idx="3">
                  <c:v>35024.29</c:v>
                </c:pt>
                <c:pt idx="4">
                  <c:v>27592.99</c:v>
                </c:pt>
              </c:numCache>
            </c:numRef>
          </c:val>
        </c:ser>
        <c:ser>
          <c:idx val="4"/>
          <c:order val="4"/>
          <c:tx>
            <c:strRef>
              <c:f>'Hoja 1'!$C$32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val>
            <c:numRef>
              <c:f>'Hoja 1'!$D$32:$H$32</c:f>
              <c:numCache>
                <c:formatCode>_(* #,##0_);_(* \(#,##0\);_(* "-"??_);_(@_)</c:formatCode>
                <c:ptCount val="5"/>
                <c:pt idx="0">
                  <c:v>6.49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9275136"/>
        <c:axId val="298764544"/>
      </c:barChart>
      <c:catAx>
        <c:axId val="30927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Año</a:t>
                </a:r>
              </a:p>
            </c:rich>
          </c:tx>
          <c:layout>
            <c:manualLayout>
              <c:xMode val="edge"/>
              <c:yMode val="edge"/>
              <c:x val="0.52522750947292762"/>
              <c:y val="0.867400957233287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298764544"/>
        <c:crosses val="autoZero"/>
        <c:auto val="1"/>
        <c:lblAlgn val="ctr"/>
        <c:lblOffset val="100"/>
        <c:noMultiLvlLbl val="0"/>
      </c:catAx>
      <c:valAx>
        <c:axId val="298764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tn</a:t>
                </a:r>
              </a:p>
            </c:rich>
          </c:tx>
          <c:layout>
            <c:manualLayout>
              <c:xMode val="edge"/>
              <c:yMode val="edge"/>
              <c:x val="9.3067136105387162E-3"/>
              <c:y val="0.37616334722865524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309275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223269968203716"/>
          <c:y val="0.94271434016321798"/>
          <c:w val="0.81415958187202331"/>
          <c:h val="4.3215199741539645E-2"/>
        </c:manualLayout>
      </c:layout>
      <c:overlay val="0"/>
    </c:legend>
    <c:plotVisOnly val="1"/>
    <c:dispBlanksAs val="gap"/>
    <c:showDLblsOverMax val="0"/>
  </c:chart>
  <c:spPr>
    <a:ln>
      <a:solidFill>
        <a:schemeClr val="accent2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AR"/>
    </a:p>
  </c:txPr>
  <c:printSettings>
    <c:headerFooter/>
    <c:pageMargins b="0.75000000000000078" l="0.70000000000000062" r="0.70000000000000062" t="0.75000000000000078" header="0.30000000000000032" footer="0.30000000000000032"/>
    <c:pageSetup paperSize="9" orientation="landscape" horizontalDpi="180" verticalDpi="18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25977</xdr:colOff>
      <xdr:row>21</xdr:row>
      <xdr:rowOff>244186</xdr:rowOff>
    </xdr:from>
    <xdr:to>
      <xdr:col>9</xdr:col>
      <xdr:colOff>210416</xdr:colOff>
      <xdr:row>41</xdr:row>
      <xdr:rowOff>138545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DPEyC colores">
      <a:dk1>
        <a:sysClr val="windowText" lastClr="000000"/>
      </a:dk1>
      <a:lt1>
        <a:sysClr val="window" lastClr="FFFFFF"/>
      </a:lt1>
      <a:dk2>
        <a:srgbClr val="85705D"/>
      </a:dk2>
      <a:lt2>
        <a:srgbClr val="FDC652"/>
      </a:lt2>
      <a:accent1>
        <a:srgbClr val="008FB5"/>
      </a:accent1>
      <a:accent2>
        <a:srgbClr val="3AA652"/>
      </a:accent2>
      <a:accent3>
        <a:srgbClr val="E84133"/>
      </a:accent3>
      <a:accent4>
        <a:srgbClr val="37536C"/>
      </a:accent4>
      <a:accent5>
        <a:srgbClr val="3AA652"/>
      </a:accent5>
      <a:accent6>
        <a:srgbClr val="AECC53"/>
      </a:accent6>
      <a:hlink>
        <a:srgbClr val="C89800"/>
      </a:hlink>
      <a:folHlink>
        <a:srgbClr val="37536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8.5703125" style="1" customWidth="1"/>
    <col min="2" max="2" width="15.7109375" style="1" customWidth="1"/>
    <col min="3" max="7" width="10.7109375" style="1" customWidth="1"/>
    <col min="8" max="8" width="7.5703125" style="2" customWidth="1"/>
    <col min="9" max="10" width="7.7109375" style="2" bestFit="1" customWidth="1"/>
    <col min="11" max="11" width="13.140625" style="2" bestFit="1" customWidth="1"/>
    <col min="12" max="16384" width="11.42578125" style="2"/>
  </cols>
  <sheetData>
    <row r="1" spans="1:17" x14ac:dyDescent="0.2">
      <c r="A1" s="7"/>
      <c r="B1" s="8"/>
      <c r="C1" s="9"/>
      <c r="D1" s="7"/>
      <c r="E1" s="7"/>
      <c r="F1" s="7"/>
      <c r="G1" s="7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4.25" customHeight="1" x14ac:dyDescent="0.2">
      <c r="A2" s="7"/>
      <c r="B2" s="56" t="s">
        <v>14</v>
      </c>
      <c r="C2" s="57"/>
      <c r="D2" s="57"/>
      <c r="E2" s="57"/>
      <c r="F2" s="57"/>
      <c r="G2" s="58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9.5" x14ac:dyDescent="0.2">
      <c r="A3" s="7"/>
      <c r="B3" s="56" t="s">
        <v>16</v>
      </c>
      <c r="C3" s="57"/>
      <c r="D3" s="57"/>
      <c r="E3" s="57"/>
      <c r="F3" s="57"/>
      <c r="G3" s="58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s="3" customFormat="1" ht="18" customHeight="1" x14ac:dyDescent="0.2">
      <c r="A4" s="11"/>
      <c r="B4" s="59" t="s">
        <v>0</v>
      </c>
      <c r="C4" s="60" t="s">
        <v>1</v>
      </c>
      <c r="D4" s="61"/>
      <c r="E4" s="61"/>
      <c r="F4" s="61"/>
      <c r="G4" s="6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3" customFormat="1" ht="18" customHeight="1" x14ac:dyDescent="0.2">
      <c r="A5" s="11"/>
      <c r="B5" s="63"/>
      <c r="C5" s="64">
        <v>2016</v>
      </c>
      <c r="D5" s="65">
        <v>2017</v>
      </c>
      <c r="E5" s="65">
        <v>2018</v>
      </c>
      <c r="F5" s="65">
        <v>2019</v>
      </c>
      <c r="G5" s="65">
        <v>2020</v>
      </c>
      <c r="H5" s="12"/>
      <c r="I5" s="12"/>
      <c r="J5" s="13"/>
      <c r="K5" s="13"/>
      <c r="L5" s="13"/>
      <c r="M5" s="12"/>
      <c r="N5" s="12"/>
      <c r="O5" s="12"/>
      <c r="P5" s="12"/>
      <c r="Q5" s="12"/>
    </row>
    <row r="6" spans="1:17" s="4" customFormat="1" ht="12.75" customHeight="1" x14ac:dyDescent="0.2">
      <c r="A6" s="14"/>
      <c r="B6" s="15"/>
      <c r="C6" s="16"/>
      <c r="D6" s="16"/>
      <c r="E6" s="16" t="s">
        <v>2</v>
      </c>
      <c r="F6" s="16"/>
      <c r="G6" s="16"/>
      <c r="H6" s="17"/>
      <c r="I6" s="18"/>
      <c r="J6" s="19"/>
      <c r="K6" s="19"/>
      <c r="L6" s="19"/>
      <c r="M6" s="20"/>
      <c r="N6" s="18"/>
      <c r="O6" s="17"/>
      <c r="P6" s="17"/>
      <c r="Q6" s="17"/>
    </row>
    <row r="7" spans="1:17" s="4" customFormat="1" ht="12.75" customHeight="1" x14ac:dyDescent="0.2">
      <c r="A7" s="14"/>
      <c r="B7" s="21"/>
      <c r="C7" s="22"/>
      <c r="D7" s="22"/>
      <c r="E7" s="22"/>
      <c r="F7" s="22"/>
      <c r="G7" s="22"/>
      <c r="H7" s="17"/>
      <c r="I7" s="18"/>
      <c r="J7" s="19"/>
      <c r="K7" s="19"/>
      <c r="L7" s="19"/>
      <c r="M7" s="20"/>
      <c r="N7" s="18"/>
      <c r="O7" s="17"/>
      <c r="P7" s="17"/>
      <c r="Q7" s="17"/>
    </row>
    <row r="8" spans="1:17" s="5" customFormat="1" ht="16.5" customHeight="1" x14ac:dyDescent="0.2">
      <c r="A8" s="23"/>
      <c r="B8" s="24" t="s">
        <v>3</v>
      </c>
      <c r="C8" s="51">
        <f>SUM(C9:C14)</f>
        <v>185049.90999999997</v>
      </c>
      <c r="D8" s="51">
        <f t="shared" ref="D8:F8" si="0">SUM(D9:D14)</f>
        <v>182202.44999999998</v>
      </c>
      <c r="E8" s="51">
        <f t="shared" si="0"/>
        <v>189599.78</v>
      </c>
      <c r="F8" s="51">
        <f t="shared" si="0"/>
        <v>165565.37000000002</v>
      </c>
      <c r="G8" s="51">
        <f>SUM(G9:G14)</f>
        <v>128895.12</v>
      </c>
      <c r="H8" s="25"/>
      <c r="I8" s="26"/>
      <c r="J8" s="19"/>
      <c r="K8" s="19"/>
      <c r="L8" s="19"/>
      <c r="M8" s="13"/>
      <c r="N8" s="26"/>
      <c r="O8" s="25"/>
      <c r="P8" s="25"/>
      <c r="Q8" s="25"/>
    </row>
    <row r="9" spans="1:17" s="4" customFormat="1" ht="14.25" customHeight="1" x14ac:dyDescent="0.2">
      <c r="A9" s="14"/>
      <c r="B9" s="21" t="s">
        <v>4</v>
      </c>
      <c r="C9" s="52">
        <v>33989.65</v>
      </c>
      <c r="D9" s="52">
        <v>35692.33</v>
      </c>
      <c r="E9" s="52">
        <v>34571.269999999997</v>
      </c>
      <c r="F9" s="27">
        <v>35024.29</v>
      </c>
      <c r="G9" s="19">
        <v>27592.99</v>
      </c>
      <c r="H9" s="25"/>
      <c r="I9" s="55"/>
      <c r="J9" s="19"/>
      <c r="K9" s="19"/>
      <c r="L9" s="19"/>
      <c r="M9" s="19"/>
      <c r="N9" s="19"/>
      <c r="O9" s="17"/>
      <c r="P9" s="17"/>
      <c r="Q9" s="17"/>
    </row>
    <row r="10" spans="1:17" s="4" customFormat="1" ht="12.75" customHeight="1" x14ac:dyDescent="0.2">
      <c r="A10" s="14"/>
      <c r="B10" s="21" t="s">
        <v>5</v>
      </c>
      <c r="C10" s="52">
        <v>29500.669999999995</v>
      </c>
      <c r="D10" s="52">
        <v>26093.670000000002</v>
      </c>
      <c r="E10" s="52">
        <v>29384.670000000006</v>
      </c>
      <c r="F10" s="27">
        <v>21742.040000000005</v>
      </c>
      <c r="G10" s="19">
        <v>12068.13</v>
      </c>
      <c r="H10" s="25"/>
      <c r="I10" s="18"/>
      <c r="J10" s="19"/>
      <c r="K10" s="19"/>
      <c r="L10" s="19"/>
      <c r="M10" s="19"/>
      <c r="N10" s="19"/>
      <c r="O10" s="17"/>
      <c r="P10" s="17"/>
      <c r="Q10" s="17"/>
    </row>
    <row r="11" spans="1:17" s="4" customFormat="1" ht="12.75" customHeight="1" x14ac:dyDescent="0.2">
      <c r="A11" s="14"/>
      <c r="B11" s="21" t="s">
        <v>6</v>
      </c>
      <c r="C11" s="52">
        <v>105102.77</v>
      </c>
      <c r="D11" s="52">
        <v>103364.92</v>
      </c>
      <c r="E11" s="52">
        <v>110158.6</v>
      </c>
      <c r="F11" s="27">
        <v>95956</v>
      </c>
      <c r="G11" s="19">
        <v>76509</v>
      </c>
      <c r="H11" s="25"/>
      <c r="I11" s="18"/>
      <c r="J11" s="19"/>
      <c r="K11" s="19"/>
      <c r="L11" s="19"/>
      <c r="M11" s="19"/>
      <c r="N11" s="19"/>
      <c r="O11" s="17"/>
      <c r="P11" s="17"/>
      <c r="Q11" s="17"/>
    </row>
    <row r="12" spans="1:17" s="4" customFormat="1" ht="12.75" customHeight="1" x14ac:dyDescent="0.2">
      <c r="A12" s="14"/>
      <c r="B12" s="21" t="s">
        <v>7</v>
      </c>
      <c r="C12" s="52">
        <v>16450.329999999998</v>
      </c>
      <c r="D12" s="52">
        <v>17051.53</v>
      </c>
      <c r="E12" s="53">
        <v>15485.240000000002</v>
      </c>
      <c r="F12" s="27">
        <v>12843.04</v>
      </c>
      <c r="G12" s="19">
        <v>12725</v>
      </c>
      <c r="H12" s="25"/>
      <c r="I12" s="18"/>
      <c r="J12" s="19"/>
      <c r="K12" s="19"/>
      <c r="L12" s="19"/>
      <c r="M12" s="19"/>
      <c r="N12" s="19"/>
      <c r="O12" s="17"/>
      <c r="P12" s="17"/>
      <c r="Q12" s="17"/>
    </row>
    <row r="13" spans="1:17" s="4" customFormat="1" ht="12.75" customHeight="1" x14ac:dyDescent="0.2">
      <c r="A13" s="14"/>
      <c r="B13" s="21" t="s">
        <v>8</v>
      </c>
      <c r="C13" s="54">
        <v>6.49</v>
      </c>
      <c r="D13" s="54">
        <v>0</v>
      </c>
      <c r="E13" s="54">
        <v>0</v>
      </c>
      <c r="F13" s="54">
        <v>0</v>
      </c>
      <c r="G13" s="54">
        <v>0</v>
      </c>
      <c r="H13" s="25"/>
      <c r="I13" s="18"/>
      <c r="J13" s="17"/>
      <c r="K13" s="17"/>
      <c r="L13" s="17"/>
      <c r="M13" s="19"/>
      <c r="N13" s="18"/>
      <c r="O13" s="17"/>
      <c r="P13" s="17"/>
      <c r="Q13" s="17"/>
    </row>
    <row r="14" spans="1:17" s="4" customFormat="1" ht="12.75" customHeight="1" x14ac:dyDescent="0.2">
      <c r="A14" s="14"/>
      <c r="B14" s="21" t="s">
        <v>9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25"/>
      <c r="I14" s="18"/>
      <c r="J14" s="17"/>
      <c r="K14" s="17"/>
      <c r="L14" s="17"/>
      <c r="M14" s="17"/>
      <c r="N14" s="18"/>
      <c r="O14" s="17"/>
      <c r="P14" s="17"/>
      <c r="Q14" s="17"/>
    </row>
    <row r="15" spans="1:17" s="4" customFormat="1" ht="12.75" customHeight="1" x14ac:dyDescent="0.2">
      <c r="A15" s="14"/>
      <c r="B15" s="28"/>
      <c r="C15" s="28"/>
      <c r="D15" s="28"/>
      <c r="E15" s="28"/>
      <c r="F15" s="28"/>
      <c r="G15" s="28"/>
      <c r="H15" s="17"/>
      <c r="I15" s="18"/>
      <c r="J15" s="18"/>
      <c r="K15" s="18"/>
      <c r="L15" s="17"/>
      <c r="M15" s="17"/>
      <c r="N15" s="17"/>
      <c r="O15" s="17"/>
      <c r="P15" s="17"/>
      <c r="Q15" s="17"/>
    </row>
    <row r="16" spans="1:17" s="4" customFormat="1" ht="12.75" customHeight="1" x14ac:dyDescent="0.2">
      <c r="A16" s="14"/>
      <c r="B16" s="29" t="s">
        <v>18</v>
      </c>
      <c r="C16" s="30"/>
      <c r="D16" s="31"/>
      <c r="E16" s="31"/>
      <c r="F16" s="30"/>
      <c r="G16" s="30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s="4" customFormat="1" ht="12.75" customHeight="1" x14ac:dyDescent="0.2">
      <c r="A17" s="14"/>
      <c r="B17" s="32" t="s">
        <v>10</v>
      </c>
      <c r="C17" s="30"/>
      <c r="D17" s="31"/>
      <c r="E17" s="31"/>
      <c r="F17" s="30"/>
      <c r="G17" s="30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s="4" customFormat="1" ht="12.75" customHeight="1" x14ac:dyDescent="0.2">
      <c r="A18" s="14"/>
      <c r="B18" s="33" t="s">
        <v>11</v>
      </c>
      <c r="C18" s="34"/>
      <c r="D18" s="33"/>
      <c r="E18" s="33"/>
      <c r="F18" s="33"/>
      <c r="G18" s="33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x14ac:dyDescent="0.2">
      <c r="A19" s="8"/>
      <c r="B19" s="8"/>
      <c r="C19" s="8"/>
      <c r="D19" s="8"/>
      <c r="E19" s="8"/>
      <c r="F19" s="8"/>
      <c r="G19" s="8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x14ac:dyDescent="0.2">
      <c r="A20" s="8"/>
      <c r="B20" s="8"/>
      <c r="C20" s="8"/>
      <c r="D20" s="8"/>
      <c r="E20" s="8"/>
      <c r="F20" s="8"/>
      <c r="G20" s="8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" customHeight="1" x14ac:dyDescent="0.2">
      <c r="A21" s="8"/>
      <c r="B21" s="66" t="s">
        <v>15</v>
      </c>
      <c r="C21" s="58"/>
      <c r="D21" s="58"/>
      <c r="E21" s="58"/>
      <c r="F21" s="58"/>
      <c r="G21" s="58"/>
      <c r="H21" s="67"/>
      <c r="I21" s="67"/>
      <c r="J21" s="10"/>
      <c r="K21" s="10"/>
      <c r="L21" s="10"/>
      <c r="M21" s="10"/>
      <c r="N21" s="10"/>
      <c r="O21" s="10"/>
      <c r="P21" s="10"/>
      <c r="Q21" s="10"/>
    </row>
    <row r="22" spans="1:17" ht="19.5" x14ac:dyDescent="0.2">
      <c r="A22" s="8"/>
      <c r="B22" s="56" t="s">
        <v>17</v>
      </c>
      <c r="C22" s="58"/>
      <c r="D22" s="58"/>
      <c r="E22" s="58"/>
      <c r="F22" s="58"/>
      <c r="G22" s="58"/>
      <c r="H22" s="67"/>
      <c r="I22" s="67"/>
      <c r="J22" s="10"/>
      <c r="K22" s="48"/>
      <c r="L22" s="48"/>
      <c r="M22" s="48"/>
      <c r="N22" s="48"/>
      <c r="O22" s="48"/>
      <c r="P22" s="10"/>
      <c r="Q22" s="10"/>
    </row>
    <row r="23" spans="1:17" x14ac:dyDescent="0.2">
      <c r="A23" s="10"/>
      <c r="B23" s="10"/>
      <c r="C23" s="48"/>
      <c r="D23" s="49">
        <f>+C5</f>
        <v>2016</v>
      </c>
      <c r="E23" s="49">
        <f>+D5</f>
        <v>2017</v>
      </c>
      <c r="F23" s="49">
        <f>+E5</f>
        <v>2018</v>
      </c>
      <c r="G23" s="49">
        <f>+F5</f>
        <v>2019</v>
      </c>
      <c r="H23" s="49">
        <f>+G5</f>
        <v>2020</v>
      </c>
      <c r="I23" s="10"/>
      <c r="J23" s="10"/>
      <c r="K23" s="10"/>
      <c r="L23" s="10"/>
      <c r="M23" s="10"/>
      <c r="N23" s="10"/>
      <c r="O23" s="10"/>
      <c r="P23" s="10"/>
      <c r="Q23" s="10"/>
    </row>
    <row r="24" spans="1:17" x14ac:dyDescent="0.2">
      <c r="A24" s="10"/>
      <c r="B24" s="10"/>
      <c r="C24" s="48"/>
      <c r="D24" s="48"/>
      <c r="E24" s="48"/>
      <c r="F24" s="48"/>
      <c r="G24" s="48"/>
      <c r="H24" s="48"/>
      <c r="I24" s="10"/>
      <c r="J24" s="10"/>
      <c r="K24" s="10"/>
      <c r="L24" s="10"/>
      <c r="M24" s="10"/>
      <c r="N24" s="10"/>
      <c r="O24" s="10"/>
      <c r="P24" s="10"/>
      <c r="Q24" s="10"/>
    </row>
    <row r="25" spans="1:17" x14ac:dyDescent="0.2">
      <c r="A25" s="10"/>
      <c r="B25" s="10"/>
      <c r="C25" s="48"/>
      <c r="D25" s="48"/>
      <c r="E25" s="48"/>
      <c r="F25" s="48"/>
      <c r="G25" s="48"/>
      <c r="H25" s="48"/>
      <c r="I25" s="10"/>
      <c r="J25" s="10"/>
      <c r="K25" s="10"/>
      <c r="L25" s="10"/>
      <c r="M25" s="10"/>
      <c r="N25" s="10"/>
      <c r="O25" s="10"/>
      <c r="P25" s="10"/>
      <c r="Q25" s="10"/>
    </row>
    <row r="26" spans="1:17" x14ac:dyDescent="0.2">
      <c r="A26" s="10"/>
      <c r="B26" s="10"/>
      <c r="C26" s="46" t="str">
        <f t="shared" ref="C26:H31" si="1">+B9</f>
        <v>Agua del Cajón</v>
      </c>
      <c r="D26" s="47">
        <f>+C9</f>
        <v>33989.65</v>
      </c>
      <c r="E26" s="47">
        <f t="shared" si="1"/>
        <v>35692.33</v>
      </c>
      <c r="F26" s="47">
        <f t="shared" si="1"/>
        <v>34571.269999999997</v>
      </c>
      <c r="G26" s="47">
        <f t="shared" si="1"/>
        <v>35024.29</v>
      </c>
      <c r="H26" s="47">
        <f t="shared" si="1"/>
        <v>27592.99</v>
      </c>
      <c r="I26" s="10"/>
      <c r="J26" s="10"/>
      <c r="K26" s="10"/>
      <c r="L26" s="10"/>
      <c r="M26" s="10"/>
      <c r="N26" s="10"/>
      <c r="O26" s="10"/>
      <c r="P26" s="10"/>
      <c r="Q26" s="10"/>
    </row>
    <row r="27" spans="1:17" x14ac:dyDescent="0.2">
      <c r="A27" s="10"/>
      <c r="B27" s="10"/>
      <c r="C27" s="46" t="str">
        <f t="shared" si="1"/>
        <v>Centenario</v>
      </c>
      <c r="D27" s="47">
        <f t="shared" si="1"/>
        <v>29500.669999999995</v>
      </c>
      <c r="E27" s="47">
        <f t="shared" si="1"/>
        <v>26093.670000000002</v>
      </c>
      <c r="F27" s="47">
        <f t="shared" si="1"/>
        <v>29384.670000000006</v>
      </c>
      <c r="G27" s="47">
        <f t="shared" si="1"/>
        <v>21742.040000000005</v>
      </c>
      <c r="H27" s="47">
        <f t="shared" si="1"/>
        <v>12068.13</v>
      </c>
      <c r="I27" s="10"/>
      <c r="J27" s="10"/>
      <c r="K27" s="10"/>
      <c r="L27" s="10"/>
      <c r="M27" s="10"/>
      <c r="N27" s="10"/>
      <c r="O27" s="10"/>
      <c r="P27" s="10"/>
      <c r="Q27" s="10"/>
    </row>
    <row r="28" spans="1:17" x14ac:dyDescent="0.2">
      <c r="A28" s="10"/>
      <c r="B28" s="10"/>
      <c r="C28" s="46" t="str">
        <f t="shared" si="1"/>
        <v>El Portón</v>
      </c>
      <c r="D28" s="47">
        <f t="shared" si="1"/>
        <v>105102.77</v>
      </c>
      <c r="E28" s="47">
        <f t="shared" si="1"/>
        <v>103364.92</v>
      </c>
      <c r="F28" s="47">
        <f t="shared" si="1"/>
        <v>110158.6</v>
      </c>
      <c r="G28" s="47">
        <f t="shared" si="1"/>
        <v>95956</v>
      </c>
      <c r="H28" s="47">
        <f t="shared" si="1"/>
        <v>76509</v>
      </c>
      <c r="I28" s="10"/>
      <c r="J28" s="10"/>
      <c r="K28" s="10"/>
      <c r="L28" s="10"/>
      <c r="M28" s="10"/>
      <c r="N28" s="10"/>
      <c r="O28" s="10"/>
      <c r="P28" s="10"/>
      <c r="Q28" s="10"/>
    </row>
    <row r="29" spans="1:17" x14ac:dyDescent="0.2">
      <c r="A29" s="10"/>
      <c r="B29" s="10"/>
      <c r="C29" s="46" t="str">
        <f t="shared" si="1"/>
        <v>Loma Negra</v>
      </c>
      <c r="D29" s="47">
        <f t="shared" si="1"/>
        <v>16450.329999999998</v>
      </c>
      <c r="E29" s="47">
        <f t="shared" si="1"/>
        <v>17051.53</v>
      </c>
      <c r="F29" s="47">
        <f t="shared" si="1"/>
        <v>15485.240000000002</v>
      </c>
      <c r="G29" s="47">
        <f t="shared" si="1"/>
        <v>12843.04</v>
      </c>
      <c r="H29" s="47">
        <f t="shared" si="1"/>
        <v>12725</v>
      </c>
      <c r="I29" s="10"/>
      <c r="J29" s="10"/>
      <c r="K29" s="10"/>
      <c r="L29" s="10"/>
      <c r="M29" s="10"/>
      <c r="N29" s="10"/>
      <c r="O29" s="10"/>
      <c r="P29" s="10"/>
      <c r="Q29" s="10"/>
    </row>
    <row r="30" spans="1:17" x14ac:dyDescent="0.2">
      <c r="A30" s="10"/>
      <c r="B30" s="10"/>
      <c r="C30" s="46" t="str">
        <f t="shared" si="1"/>
        <v>Senillosa</v>
      </c>
      <c r="D30" s="47">
        <f t="shared" si="1"/>
        <v>6.49</v>
      </c>
      <c r="E30" s="47">
        <f t="shared" si="1"/>
        <v>0</v>
      </c>
      <c r="F30" s="47">
        <f t="shared" si="1"/>
        <v>0</v>
      </c>
      <c r="G30" s="47">
        <f t="shared" si="1"/>
        <v>0</v>
      </c>
      <c r="H30" s="47">
        <f t="shared" si="1"/>
        <v>0</v>
      </c>
      <c r="I30" s="10"/>
      <c r="J30" s="10"/>
      <c r="K30" s="10"/>
      <c r="L30" s="10"/>
      <c r="M30" s="10"/>
      <c r="N30" s="10"/>
      <c r="O30" s="10"/>
      <c r="P30" s="10"/>
      <c r="Q30" s="10"/>
    </row>
    <row r="31" spans="1:17" x14ac:dyDescent="0.2">
      <c r="A31" s="10"/>
      <c r="B31" s="10"/>
      <c r="C31" s="46" t="str">
        <f t="shared" si="1"/>
        <v>Petrolera Argentina</v>
      </c>
      <c r="D31" s="47">
        <f t="shared" si="1"/>
        <v>0</v>
      </c>
      <c r="E31" s="47">
        <f t="shared" si="1"/>
        <v>0</v>
      </c>
      <c r="F31" s="47">
        <f t="shared" si="1"/>
        <v>0</v>
      </c>
      <c r="G31" s="47">
        <f t="shared" si="1"/>
        <v>0</v>
      </c>
      <c r="H31" s="47">
        <f t="shared" si="1"/>
        <v>0</v>
      </c>
      <c r="I31" s="10"/>
      <c r="J31" s="10"/>
      <c r="K31" s="10"/>
      <c r="L31" s="10"/>
      <c r="M31" s="10"/>
      <c r="N31" s="10"/>
      <c r="O31" s="10"/>
      <c r="P31" s="10"/>
      <c r="Q31" s="10"/>
    </row>
    <row r="32" spans="1:17" x14ac:dyDescent="0.2">
      <c r="A32" s="10"/>
      <c r="B32" s="10"/>
      <c r="C32" s="48" t="s">
        <v>12</v>
      </c>
      <c r="D32" s="50">
        <f>+D30+D31</f>
        <v>6.49</v>
      </c>
      <c r="E32" s="50">
        <f>+E30+E31</f>
        <v>0</v>
      </c>
      <c r="F32" s="50">
        <f>+F30+F31</f>
        <v>0</v>
      </c>
      <c r="G32" s="50">
        <f>+G30+G31</f>
        <v>0</v>
      </c>
      <c r="H32" s="50">
        <f>+H30+H31</f>
        <v>0</v>
      </c>
      <c r="I32" s="10"/>
      <c r="J32" s="10"/>
      <c r="K32" s="48"/>
      <c r="L32" s="48"/>
      <c r="M32" s="48"/>
      <c r="N32" s="48"/>
      <c r="O32" s="48"/>
      <c r="P32" s="10"/>
      <c r="Q32" s="10"/>
    </row>
    <row r="33" spans="1:17" x14ac:dyDescent="0.2">
      <c r="A33" s="8"/>
      <c r="B33" s="8"/>
      <c r="C33" s="8"/>
      <c r="D33" s="8"/>
      <c r="E33" s="8"/>
      <c r="F33" s="8"/>
      <c r="G33" s="8"/>
      <c r="H33" s="10"/>
      <c r="I33" s="10"/>
      <c r="J33" s="10"/>
      <c r="K33" s="48"/>
      <c r="L33" s="48"/>
      <c r="M33" s="48"/>
      <c r="N33" s="48"/>
      <c r="O33" s="48"/>
      <c r="P33" s="10"/>
      <c r="Q33" s="10"/>
    </row>
    <row r="34" spans="1:17" x14ac:dyDescent="0.2">
      <c r="A34" s="8"/>
      <c r="B34" s="8"/>
      <c r="C34" s="8"/>
      <c r="D34" s="8"/>
      <c r="E34" s="8"/>
      <c r="F34" s="8"/>
      <c r="G34" s="8"/>
      <c r="H34" s="10"/>
      <c r="I34" s="10"/>
      <c r="J34" s="10"/>
      <c r="K34" s="48"/>
      <c r="L34" s="48"/>
      <c r="M34" s="48"/>
      <c r="N34" s="48"/>
      <c r="O34" s="48"/>
      <c r="P34" s="10"/>
      <c r="Q34" s="10"/>
    </row>
    <row r="35" spans="1:17" x14ac:dyDescent="0.2">
      <c r="A35" s="8"/>
      <c r="B35" s="8"/>
      <c r="C35" s="8"/>
      <c r="D35" s="8"/>
      <c r="E35" s="8"/>
      <c r="F35" s="8"/>
      <c r="G35" s="8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x14ac:dyDescent="0.2">
      <c r="A36" s="8"/>
      <c r="B36" s="8"/>
      <c r="C36" s="8"/>
      <c r="D36" s="8"/>
      <c r="E36" s="8"/>
      <c r="F36" s="8"/>
      <c r="G36" s="8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x14ac:dyDescent="0.2">
      <c r="A37" s="8"/>
      <c r="B37" s="8"/>
      <c r="C37" s="8"/>
      <c r="D37" s="8"/>
      <c r="E37" s="8"/>
      <c r="F37" s="8"/>
      <c r="G37" s="8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4.25" customHeight="1" x14ac:dyDescent="0.2">
      <c r="A38" s="8"/>
      <c r="B38" s="8"/>
      <c r="C38" s="8"/>
      <c r="D38" s="8"/>
      <c r="E38" s="8"/>
      <c r="F38" s="8"/>
      <c r="G38" s="8"/>
      <c r="H38" s="10"/>
      <c r="I38" s="10"/>
      <c r="J38" s="10"/>
      <c r="K38" s="35"/>
      <c r="L38" s="35"/>
      <c r="M38" s="36"/>
      <c r="N38" s="36"/>
      <c r="O38" s="36"/>
      <c r="P38" s="10"/>
      <c r="Q38" s="10"/>
    </row>
    <row r="39" spans="1:17" x14ac:dyDescent="0.2">
      <c r="A39" s="8"/>
      <c r="B39" s="8"/>
      <c r="C39" s="37"/>
      <c r="D39" s="38"/>
      <c r="E39" s="38"/>
      <c r="F39" s="37"/>
      <c r="G39" s="37"/>
      <c r="H39" s="10"/>
      <c r="I39" s="10"/>
      <c r="J39" s="10"/>
      <c r="K39" s="10"/>
      <c r="L39" s="10"/>
      <c r="M39" s="10"/>
      <c r="N39" s="10"/>
      <c r="O39" s="10"/>
      <c r="P39" s="36"/>
      <c r="Q39" s="10"/>
    </row>
    <row r="40" spans="1:17" s="6" customFormat="1" x14ac:dyDescent="0.2">
      <c r="A40" s="39"/>
      <c r="B40" s="36"/>
      <c r="C40" s="36"/>
      <c r="D40" s="36"/>
      <c r="E40" s="36"/>
      <c r="F40" s="36"/>
      <c r="G40" s="36"/>
      <c r="H40" s="40"/>
      <c r="I40" s="35"/>
      <c r="J40" s="35"/>
      <c r="K40" s="10"/>
      <c r="L40" s="10"/>
      <c r="M40" s="10"/>
      <c r="N40" s="10"/>
      <c r="O40" s="10"/>
      <c r="P40" s="10"/>
      <c r="Q40" s="36"/>
    </row>
    <row r="41" spans="1:17" x14ac:dyDescent="0.2">
      <c r="A41" s="8"/>
      <c r="B41" s="8"/>
      <c r="C41" s="8"/>
      <c r="D41" s="8"/>
      <c r="E41" s="8"/>
      <c r="F41" s="8"/>
      <c r="G41" s="8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x14ac:dyDescent="0.2">
      <c r="A42" s="8"/>
      <c r="B42" s="8"/>
      <c r="C42" s="8"/>
      <c r="D42" s="8"/>
      <c r="E42" s="8"/>
      <c r="F42" s="8"/>
      <c r="G42" s="8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2">
      <c r="A43" s="8"/>
      <c r="B43" s="29" t="s">
        <v>19</v>
      </c>
      <c r="C43" s="41"/>
      <c r="D43" s="42"/>
      <c r="E43" s="42"/>
      <c r="F43" s="42"/>
      <c r="G43" s="42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x14ac:dyDescent="0.2">
      <c r="A44" s="8"/>
      <c r="B44" s="32" t="s">
        <v>10</v>
      </c>
      <c r="C44" s="43"/>
      <c r="D44" s="43"/>
      <c r="E44" s="43"/>
      <c r="F44" s="43"/>
      <c r="G44" s="36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x14ac:dyDescent="0.2">
      <c r="A45" s="8"/>
      <c r="B45" s="2"/>
      <c r="C45" s="2"/>
      <c r="D45" s="2"/>
      <c r="E45" s="2"/>
      <c r="F45" s="2"/>
      <c r="G45" s="2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x14ac:dyDescent="0.2">
      <c r="A46" s="8"/>
      <c r="B46" s="2"/>
      <c r="C46" s="2"/>
      <c r="D46" s="2"/>
      <c r="E46" s="2"/>
      <c r="F46" s="2"/>
      <c r="G46" s="2"/>
      <c r="H46" s="44" t="s">
        <v>13</v>
      </c>
      <c r="I46" s="10"/>
      <c r="J46" s="10"/>
      <c r="K46" s="10"/>
      <c r="L46" s="10"/>
      <c r="M46" s="10"/>
      <c r="N46" s="10"/>
      <c r="O46" s="10"/>
      <c r="P46" s="10"/>
      <c r="Q46" s="10"/>
    </row>
    <row r="47" spans="1:17" x14ac:dyDescent="0.2">
      <c r="A47" s="8"/>
      <c r="B47" s="8"/>
      <c r="C47" s="37"/>
      <c r="D47" s="38"/>
      <c r="E47" s="38"/>
      <c r="F47" s="37"/>
      <c r="G47" s="37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x14ac:dyDescent="0.2">
      <c r="A48" s="8"/>
      <c r="B48" s="18"/>
      <c r="C48" s="45"/>
      <c r="D48" s="45"/>
      <c r="E48" s="45"/>
      <c r="F48" s="45"/>
      <c r="G48" s="45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x14ac:dyDescent="0.2">
      <c r="A49" s="8"/>
      <c r="B49" s="8"/>
      <c r="C49" s="8"/>
      <c r="D49" s="8"/>
      <c r="E49" s="8"/>
      <c r="F49" s="8"/>
      <c r="G49" s="8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x14ac:dyDescent="0.2">
      <c r="A50" s="8"/>
      <c r="B50" s="8"/>
      <c r="C50" s="8"/>
      <c r="D50" s="8"/>
      <c r="E50" s="8"/>
      <c r="F50" s="8"/>
      <c r="G50" s="8"/>
      <c r="H50" s="10"/>
      <c r="I50" s="10"/>
      <c r="J50" s="10"/>
      <c r="K50" s="10"/>
      <c r="L50" s="10"/>
      <c r="M50" s="10"/>
      <c r="N50" s="10"/>
      <c r="O50" s="10"/>
      <c r="P50" s="10"/>
      <c r="Q50" s="10"/>
    </row>
  </sheetData>
  <mergeCells count="2">
    <mergeCell ref="B4:B5"/>
    <mergeCell ref="C4:G4"/>
  </mergeCells>
  <printOptions horizontalCentered="1"/>
  <pageMargins left="1.1811023622047245" right="0.74803149606299213" top="0.78740157480314965" bottom="0.78740157480314965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Matias Caceres</cp:lastModifiedBy>
  <dcterms:created xsi:type="dcterms:W3CDTF">2020-12-15T13:42:47Z</dcterms:created>
  <dcterms:modified xsi:type="dcterms:W3CDTF">2023-03-30T17:48:59Z</dcterms:modified>
</cp:coreProperties>
</file>