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 2023_para trabajar\Capítulo 5\01-Agricultura\"/>
    </mc:Choice>
  </mc:AlternateContent>
  <bookViews>
    <workbookView xWindow="840" yWindow="360" windowWidth="13875" windowHeight="7710"/>
  </bookViews>
  <sheets>
    <sheet name="Hoja 1" sheetId="1" r:id="rId1"/>
  </sheets>
  <calcPr calcId="162913"/>
</workbook>
</file>

<file path=xl/calcChain.xml><?xml version="1.0" encoding="utf-8"?>
<calcChain xmlns="http://schemas.openxmlformats.org/spreadsheetml/2006/main">
  <c r="F21" i="1" l="1"/>
  <c r="E21" i="1"/>
  <c r="E10" i="1"/>
  <c r="AK39" i="1" l="1"/>
  <c r="AK26" i="1"/>
  <c r="AK25" i="1"/>
  <c r="P19" i="1"/>
  <c r="P18" i="1"/>
  <c r="AK17" i="1"/>
  <c r="P17" i="1"/>
  <c r="P16" i="1"/>
  <c r="P15" i="1"/>
  <c r="P14" i="1"/>
  <c r="P13" i="1"/>
  <c r="P12" i="1"/>
  <c r="P11" i="1"/>
  <c r="Z10" i="1"/>
  <c r="Y10" i="1"/>
  <c r="W10" i="1"/>
  <c r="U10" i="1"/>
  <c r="S10" i="1"/>
  <c r="Q10" i="1"/>
  <c r="P10" i="1" l="1"/>
</calcChain>
</file>

<file path=xl/sharedStrings.xml><?xml version="1.0" encoding="utf-8"?>
<sst xmlns="http://schemas.openxmlformats.org/spreadsheetml/2006/main" count="209" uniqueCount="32">
  <si>
    <t>Superficie con viñedos según año de implantación por año y departamento</t>
  </si>
  <si>
    <t>Año/ Departamento</t>
  </si>
  <si>
    <t>Total</t>
  </si>
  <si>
    <t>Sistema de conducción</t>
  </si>
  <si>
    <t xml:space="preserve">Año </t>
  </si>
  <si>
    <t>Año de plantación</t>
  </si>
  <si>
    <t>Espaldera</t>
  </si>
  <si>
    <t>Total Espaldera</t>
  </si>
  <si>
    <t>Majuelo</t>
  </si>
  <si>
    <t>Parral</t>
  </si>
  <si>
    <t>Cabezas</t>
  </si>
  <si>
    <t>departamento</t>
  </si>
  <si>
    <t>hasta 1993</t>
  </si>
  <si>
    <t>alta</t>
  </si>
  <si>
    <t>baja</t>
  </si>
  <si>
    <t>ha</t>
  </si>
  <si>
    <t>Añelo</t>
  </si>
  <si>
    <t xml:space="preserve"> -</t>
  </si>
  <si>
    <t>Chos Malal</t>
  </si>
  <si>
    <t>Collón Curá</t>
  </si>
  <si>
    <t>Confluencia</t>
  </si>
  <si>
    <t>Lacar</t>
  </si>
  <si>
    <t>-</t>
  </si>
  <si>
    <t>Ñorquín</t>
  </si>
  <si>
    <t>Pehuenches</t>
  </si>
  <si>
    <t>Picún Leufú</t>
  </si>
  <si>
    <t>Picunches</t>
  </si>
  <si>
    <t>Superficie implantada con vid por sistema de conducción según año y departamento</t>
  </si>
  <si>
    <t>Años 2018/2022</t>
  </si>
  <si>
    <r>
      <rPr>
        <b/>
        <sz val="8"/>
        <color theme="5"/>
        <rFont val="Arial"/>
        <family val="2"/>
      </rPr>
      <t>Fuente:</t>
    </r>
    <r>
      <rPr>
        <sz val="8"/>
        <color theme="5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Neuquén, elaborado en base a datos</t>
    </r>
  </si>
  <si>
    <t xml:space="preserve">               del Instituto Nacional de Vitivinicultura.</t>
  </si>
  <si>
    <t>Provincia del Neuquén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</si>
</sst>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(* #,##0.00_);_(* \(#,##0.00\);_(* &quot;-&quot;??_);_(@_)"/>
  </numFmts>
  <fonts count="13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5"/>
      <name val="Comfortaa"/>
      <scheme val="major"/>
    </font>
    <font>
      <sz val="10"/>
      <color theme="5"/>
      <name val="Arial"/>
      <family val="2"/>
    </font>
    <font>
      <b/>
      <sz val="8"/>
      <color theme="5"/>
      <name val="Arial"/>
      <family val="2"/>
    </font>
    <font>
      <sz val="8"/>
      <color theme="5"/>
      <name val="Arial"/>
      <family val="2"/>
    </font>
    <font>
      <b/>
      <sz val="10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164" fontId="3" fillId="0" borderId="0" xfId="1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1" fillId="0" borderId="0" xfId="0" applyFont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164" fontId="1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Border="1"/>
    <xf numFmtId="164" fontId="0" fillId="0" borderId="0" xfId="0" applyNumberFormat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0" fillId="2" borderId="0" xfId="0" applyFill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/>
    <xf numFmtId="0" fontId="4" fillId="2" borderId="0" xfId="0" applyFont="1" applyFill="1" applyBorder="1"/>
    <xf numFmtId="164" fontId="3" fillId="2" borderId="0" xfId="0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164" fontId="3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/>
    <xf numFmtId="0" fontId="4" fillId="2" borderId="9" xfId="0" applyFont="1" applyFill="1" applyBorder="1" applyAlignment="1">
      <alignment horizontal="right"/>
    </xf>
    <xf numFmtId="0" fontId="3" fillId="2" borderId="0" xfId="0" applyFont="1" applyFill="1" applyBorder="1"/>
    <xf numFmtId="0" fontId="4" fillId="2" borderId="0" xfId="0" applyFont="1" applyFill="1"/>
    <xf numFmtId="0" fontId="3" fillId="2" borderId="0" xfId="0" applyFont="1" applyFill="1" applyBorder="1" applyAlignment="1">
      <alignment horizontal="left"/>
    </xf>
    <xf numFmtId="0" fontId="4" fillId="2" borderId="9" xfId="0" applyFont="1" applyFill="1" applyBorder="1"/>
    <xf numFmtId="0" fontId="4" fillId="2" borderId="7" xfId="0" applyFont="1" applyFill="1" applyBorder="1"/>
    <xf numFmtId="0" fontId="5" fillId="0" borderId="0" xfId="0" applyFont="1"/>
    <xf numFmtId="164" fontId="6" fillId="0" borderId="0" xfId="0" applyNumberFormat="1" applyFont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5" fillId="0" borderId="0" xfId="0" applyFont="1" applyBorder="1"/>
    <xf numFmtId="0" fontId="6" fillId="0" borderId="0" xfId="0" applyFont="1" applyBorder="1" applyAlignment="1">
      <alignment horizontal="left"/>
    </xf>
    <xf numFmtId="164" fontId="6" fillId="0" borderId="0" xfId="0" applyNumberFormat="1" applyFont="1" applyFill="1" applyBorder="1"/>
    <xf numFmtId="0" fontId="7" fillId="0" borderId="0" xfId="0" applyFont="1" applyBorder="1"/>
    <xf numFmtId="0" fontId="7" fillId="0" borderId="0" xfId="0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0" fontId="8" fillId="2" borderId="0" xfId="0" applyFont="1" applyFill="1" applyAlignment="1">
      <alignment vertical="top"/>
    </xf>
    <xf numFmtId="0" fontId="9" fillId="2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1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6"/>
  <sheetViews>
    <sheetView showGridLines="0" tabSelected="1" workbookViewId="0">
      <selection activeCell="B2" sqref="B2:B4"/>
    </sheetView>
  </sheetViews>
  <sheetFormatPr baseColWidth="10" defaultColWidth="11.42578125" defaultRowHeight="12.75"/>
  <cols>
    <col min="1" max="1" width="13.7109375" customWidth="1"/>
    <col min="2" max="2" width="13.42578125" customWidth="1"/>
    <col min="3" max="3" width="16.85546875" customWidth="1"/>
    <col min="4" max="4" width="17.42578125" customWidth="1"/>
    <col min="5" max="5" width="18.28515625" customWidth="1"/>
    <col min="6" max="6" width="16.42578125" customWidth="1"/>
    <col min="7" max="13" width="10" customWidth="1"/>
    <col min="14" max="14" width="5.42578125" customWidth="1"/>
    <col min="15" max="15" width="14.7109375" customWidth="1"/>
    <col min="16" max="17" width="10.28515625" customWidth="1"/>
    <col min="18" max="18" width="10.42578125" customWidth="1"/>
    <col min="19" max="19" width="10.28515625" customWidth="1"/>
    <col min="20" max="20" width="10.85546875" customWidth="1"/>
    <col min="21" max="21" width="11" customWidth="1"/>
    <col min="22" max="22" width="10.140625" customWidth="1"/>
    <col min="23" max="23" width="10.85546875" customWidth="1"/>
    <col min="25" max="25" width="6.5703125" customWidth="1"/>
    <col min="26" max="26" width="9.85546875" customWidth="1"/>
    <col min="27" max="27" width="11.5703125" customWidth="1"/>
    <col min="28" max="28" width="1.140625" customWidth="1"/>
    <col min="29" max="29" width="15" customWidth="1"/>
    <col min="30" max="30" width="11.5703125" customWidth="1"/>
    <col min="31" max="31" width="15.28515625" customWidth="1"/>
    <col min="32" max="32" width="14.28515625" customWidth="1"/>
    <col min="33" max="33" width="14.5703125" customWidth="1"/>
    <col min="34" max="34" width="0.5703125" customWidth="1"/>
    <col min="36" max="36" width="14.28515625" customWidth="1"/>
  </cols>
  <sheetData>
    <row r="1" spans="1:53" ht="18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53" ht="15.75" customHeight="1">
      <c r="A2" s="26"/>
      <c r="B2" s="77" t="s">
        <v>27</v>
      </c>
      <c r="C2" s="59"/>
      <c r="D2" s="59"/>
      <c r="E2" s="59"/>
      <c r="F2" s="59"/>
      <c r="G2" s="60"/>
      <c r="H2" s="26"/>
      <c r="I2" s="26"/>
      <c r="J2" s="26"/>
      <c r="K2" s="26"/>
    </row>
    <row r="3" spans="1:53" ht="15.75" customHeight="1">
      <c r="A3" s="26"/>
      <c r="B3" s="77" t="s">
        <v>31</v>
      </c>
      <c r="C3" s="59"/>
      <c r="D3" s="59"/>
      <c r="E3" s="59"/>
      <c r="F3" s="59"/>
      <c r="G3" s="60"/>
      <c r="H3" s="26"/>
      <c r="I3" s="26"/>
      <c r="J3" s="26"/>
      <c r="K3" s="26"/>
    </row>
    <row r="4" spans="1:53" ht="18" customHeight="1">
      <c r="A4" s="26"/>
      <c r="B4" s="77" t="s">
        <v>28</v>
      </c>
      <c r="C4" s="59"/>
      <c r="D4" s="59"/>
      <c r="E4" s="59"/>
      <c r="F4" s="59"/>
      <c r="G4" s="60"/>
      <c r="H4" s="26"/>
      <c r="I4" s="26"/>
      <c r="J4" s="26"/>
      <c r="K4" s="26"/>
      <c r="AJ4" s="1" t="s">
        <v>0</v>
      </c>
    </row>
    <row r="5" spans="1:53" ht="18" customHeight="1">
      <c r="A5" s="26"/>
      <c r="B5" s="61" t="s">
        <v>1</v>
      </c>
      <c r="C5" s="63" t="s">
        <v>2</v>
      </c>
      <c r="D5" s="69" t="s">
        <v>3</v>
      </c>
      <c r="E5" s="70"/>
      <c r="F5" s="71"/>
      <c r="G5" s="27"/>
      <c r="H5" s="27"/>
      <c r="I5" s="27"/>
      <c r="J5" s="27"/>
      <c r="K5" s="27"/>
      <c r="L5" s="2"/>
      <c r="M5" s="2"/>
      <c r="AA5" s="3"/>
      <c r="AJ5" s="1" t="s">
        <v>4</v>
      </c>
      <c r="AK5" s="65" t="s">
        <v>2</v>
      </c>
      <c r="AL5" s="4" t="s">
        <v>5</v>
      </c>
    </row>
    <row r="6" spans="1:53" ht="17.25" customHeight="1">
      <c r="A6" s="26"/>
      <c r="B6" s="62"/>
      <c r="C6" s="64"/>
      <c r="D6" s="66" t="s">
        <v>6</v>
      </c>
      <c r="E6" s="63" t="s">
        <v>9</v>
      </c>
      <c r="F6" s="63" t="s">
        <v>10</v>
      </c>
      <c r="G6" s="27"/>
      <c r="H6" s="27"/>
      <c r="I6" s="27"/>
      <c r="J6" s="27"/>
      <c r="K6" s="27"/>
      <c r="L6" s="2"/>
      <c r="M6" s="2"/>
      <c r="N6" s="45"/>
      <c r="O6" s="45"/>
      <c r="P6" s="45"/>
      <c r="Q6" s="45"/>
      <c r="R6" s="45"/>
      <c r="S6" s="45"/>
      <c r="T6" s="45"/>
      <c r="U6" s="45">
        <v>1756.5</v>
      </c>
      <c r="V6" s="45"/>
      <c r="W6" s="45"/>
      <c r="X6" s="45"/>
      <c r="Y6" s="45">
        <v>7.7</v>
      </c>
      <c r="Z6" s="45">
        <v>1.5</v>
      </c>
      <c r="AA6" s="5"/>
      <c r="AJ6" s="1" t="s">
        <v>11</v>
      </c>
      <c r="AK6" s="65"/>
      <c r="AL6" s="4" t="s">
        <v>12</v>
      </c>
      <c r="AM6">
        <v>1994</v>
      </c>
      <c r="AN6">
        <v>1995</v>
      </c>
      <c r="AO6">
        <v>1996</v>
      </c>
      <c r="AP6">
        <v>1997</v>
      </c>
      <c r="AQ6">
        <v>1998</v>
      </c>
      <c r="AR6">
        <v>1999</v>
      </c>
      <c r="AS6">
        <v>2000</v>
      </c>
      <c r="AT6">
        <v>2001</v>
      </c>
      <c r="AU6">
        <v>2002</v>
      </c>
      <c r="AV6">
        <v>2003</v>
      </c>
      <c r="AW6">
        <v>2004</v>
      </c>
      <c r="AX6">
        <v>2005</v>
      </c>
      <c r="AY6">
        <v>2006</v>
      </c>
      <c r="AZ6">
        <v>2007</v>
      </c>
      <c r="BA6">
        <v>2008</v>
      </c>
    </row>
    <row r="7" spans="1:53" ht="15.75" customHeight="1">
      <c r="A7" s="26"/>
      <c r="B7" s="62"/>
      <c r="C7" s="64"/>
      <c r="D7" s="67"/>
      <c r="E7" s="64"/>
      <c r="F7" s="64"/>
      <c r="G7" s="27"/>
      <c r="H7" s="27"/>
      <c r="I7" s="27"/>
      <c r="J7" s="27"/>
      <c r="K7" s="27"/>
      <c r="L7" s="2"/>
      <c r="M7" s="2"/>
      <c r="N7" s="45"/>
      <c r="O7" s="52"/>
      <c r="P7" s="68" t="s">
        <v>2</v>
      </c>
      <c r="Q7" s="68" t="s">
        <v>3</v>
      </c>
      <c r="R7" s="68"/>
      <c r="S7" s="68"/>
      <c r="T7" s="68"/>
      <c r="U7" s="68"/>
      <c r="V7" s="68"/>
      <c r="W7" s="68"/>
      <c r="X7" s="68"/>
      <c r="Y7" s="68"/>
      <c r="Z7" s="68"/>
      <c r="AA7" s="5"/>
      <c r="AK7" s="65"/>
      <c r="AL7" s="73" t="s">
        <v>15</v>
      </c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</row>
    <row r="8" spans="1:53">
      <c r="A8" s="26"/>
      <c r="B8" s="44"/>
      <c r="C8" s="72" t="s">
        <v>15</v>
      </c>
      <c r="D8" s="72"/>
      <c r="E8" s="72"/>
      <c r="F8" s="72"/>
      <c r="G8" s="28"/>
      <c r="H8" s="28"/>
      <c r="I8" s="28"/>
      <c r="J8" s="28"/>
      <c r="K8" s="28"/>
      <c r="L8" s="6"/>
      <c r="M8" s="6"/>
      <c r="N8" s="45"/>
      <c r="O8" s="52"/>
      <c r="P8" s="68"/>
      <c r="Q8" s="74" t="s">
        <v>6</v>
      </c>
      <c r="R8" s="74"/>
      <c r="S8" s="75" t="s">
        <v>6</v>
      </c>
      <c r="T8" s="75"/>
      <c r="U8" s="76" t="s">
        <v>7</v>
      </c>
      <c r="V8" s="76"/>
      <c r="W8" s="68" t="s">
        <v>8</v>
      </c>
      <c r="X8" s="68"/>
      <c r="Y8" s="68" t="s">
        <v>9</v>
      </c>
      <c r="Z8" s="68" t="s">
        <v>10</v>
      </c>
      <c r="AA8" s="7"/>
    </row>
    <row r="9" spans="1:53" ht="8.25" customHeight="1">
      <c r="A9" s="26"/>
      <c r="B9" s="30"/>
      <c r="C9" s="29"/>
      <c r="D9" s="29"/>
      <c r="E9" s="29"/>
      <c r="F9" s="30"/>
      <c r="G9" s="30"/>
      <c r="H9" s="30"/>
      <c r="I9" s="30"/>
      <c r="J9" s="30"/>
      <c r="K9" s="30"/>
      <c r="L9" s="8"/>
      <c r="M9" s="8"/>
      <c r="N9" s="45"/>
      <c r="O9" s="52"/>
      <c r="P9" s="68"/>
      <c r="Q9" s="76" t="s">
        <v>13</v>
      </c>
      <c r="R9" s="76"/>
      <c r="S9" s="68" t="s">
        <v>14</v>
      </c>
      <c r="T9" s="68"/>
      <c r="U9" s="76"/>
      <c r="V9" s="76"/>
      <c r="W9" s="68"/>
      <c r="X9" s="68"/>
      <c r="Y9" s="68"/>
      <c r="Z9" s="68"/>
      <c r="AA9" s="9"/>
    </row>
    <row r="10" spans="1:53">
      <c r="A10" s="26"/>
      <c r="B10" s="42">
        <v>2018</v>
      </c>
      <c r="C10" s="31">
        <v>1765.4999999999998</v>
      </c>
      <c r="D10" s="32">
        <v>1756.4999999999998</v>
      </c>
      <c r="E10" s="32">
        <f>SUM(E11:E19)</f>
        <v>7.7</v>
      </c>
      <c r="F10" s="32">
        <v>1.3</v>
      </c>
      <c r="G10" s="33"/>
      <c r="H10" s="33"/>
      <c r="I10" s="33"/>
      <c r="J10" s="33"/>
      <c r="K10" s="33"/>
      <c r="L10" s="11"/>
      <c r="M10" s="11"/>
      <c r="N10" s="45"/>
      <c r="O10" s="53">
        <v>2019</v>
      </c>
      <c r="P10" s="46">
        <f>+Y10+W10+U10+Z10</f>
        <v>1765.5999999999997</v>
      </c>
      <c r="Q10" s="47">
        <f>SUM(Q11:Q19)</f>
        <v>0</v>
      </c>
      <c r="R10" s="47"/>
      <c r="S10" s="47">
        <f>SUM(S11:S19)</f>
        <v>0</v>
      </c>
      <c r="T10" s="47"/>
      <c r="U10" s="47">
        <f>SUM(U11:U19)</f>
        <v>1756.3999999999996</v>
      </c>
      <c r="V10" s="47"/>
      <c r="W10" s="48">
        <f>+W14</f>
        <v>0</v>
      </c>
      <c r="X10" s="48"/>
      <c r="Y10" s="48">
        <f>+Y14</f>
        <v>7.7</v>
      </c>
      <c r="Z10" s="54">
        <f>+Z14+Z11+Z12+Z15</f>
        <v>1.5</v>
      </c>
      <c r="AA10" s="9"/>
      <c r="AB10" s="12"/>
      <c r="AC10" s="12"/>
      <c r="AD10" s="12"/>
      <c r="AE10" s="12"/>
      <c r="AF10" s="12"/>
      <c r="AG10" s="12"/>
      <c r="AH10" s="12"/>
    </row>
    <row r="11" spans="1:53">
      <c r="A11" s="26"/>
      <c r="B11" s="30" t="s">
        <v>16</v>
      </c>
      <c r="C11" s="34">
        <v>1591.4</v>
      </c>
      <c r="D11" s="36">
        <v>1590.2</v>
      </c>
      <c r="E11" s="36" t="s">
        <v>22</v>
      </c>
      <c r="F11" s="36">
        <v>1.2</v>
      </c>
      <c r="G11" s="30"/>
      <c r="H11" s="30"/>
      <c r="I11" s="30"/>
      <c r="J11" s="30"/>
      <c r="K11" s="30"/>
      <c r="L11" s="14"/>
      <c r="M11" s="14"/>
      <c r="N11" s="45"/>
      <c r="O11" s="55" t="s">
        <v>16</v>
      </c>
      <c r="P11" s="49">
        <f>+U11+Z11</f>
        <v>1592.2</v>
      </c>
      <c r="Q11" s="50"/>
      <c r="R11" s="50"/>
      <c r="S11" s="50"/>
      <c r="T11" s="50"/>
      <c r="U11" s="50">
        <v>1591</v>
      </c>
      <c r="V11" s="50"/>
      <c r="W11" s="48"/>
      <c r="X11" s="48"/>
      <c r="Y11" s="48"/>
      <c r="Z11" s="56">
        <v>1.2</v>
      </c>
      <c r="AA11" s="9"/>
      <c r="AB11" s="12"/>
      <c r="AC11" s="12"/>
      <c r="AD11" s="12"/>
      <c r="AE11" s="12"/>
      <c r="AF11" s="12"/>
      <c r="AG11" s="12"/>
      <c r="AH11" s="12"/>
    </row>
    <row r="12" spans="1:53">
      <c r="A12" s="26"/>
      <c r="B12" s="30" t="s">
        <v>18</v>
      </c>
      <c r="C12" s="34">
        <v>6</v>
      </c>
      <c r="D12" s="36">
        <v>5.9</v>
      </c>
      <c r="E12" s="36" t="s">
        <v>22</v>
      </c>
      <c r="F12" s="36">
        <v>0.1</v>
      </c>
      <c r="G12" s="29"/>
      <c r="H12" s="29"/>
      <c r="I12" s="29"/>
      <c r="J12" s="29"/>
      <c r="K12" s="29"/>
      <c r="L12" s="15"/>
      <c r="M12" s="15"/>
      <c r="N12" s="45"/>
      <c r="O12" s="55" t="s">
        <v>18</v>
      </c>
      <c r="P12" s="49">
        <f>+U12+Z12</f>
        <v>5.8999999999999995</v>
      </c>
      <c r="Q12" s="50"/>
      <c r="R12" s="50"/>
      <c r="S12" s="50"/>
      <c r="T12" s="50"/>
      <c r="U12" s="50">
        <v>5.8</v>
      </c>
      <c r="V12" s="50"/>
      <c r="W12" s="51"/>
      <c r="X12" s="51"/>
      <c r="Y12" s="51"/>
      <c r="Z12" s="57">
        <v>0.1</v>
      </c>
      <c r="AA12" s="9"/>
      <c r="AB12" s="12"/>
      <c r="AC12" s="12"/>
      <c r="AD12" s="12"/>
      <c r="AE12" s="12"/>
      <c r="AF12" s="12"/>
      <c r="AG12" s="12"/>
      <c r="AH12" s="12"/>
    </row>
    <row r="13" spans="1:53">
      <c r="A13" s="26"/>
      <c r="B13" s="30" t="s">
        <v>19</v>
      </c>
      <c r="C13" s="34">
        <v>4.8</v>
      </c>
      <c r="D13" s="36">
        <v>4.8</v>
      </c>
      <c r="E13" s="36" t="s">
        <v>22</v>
      </c>
      <c r="F13" s="36" t="s">
        <v>22</v>
      </c>
      <c r="G13" s="36"/>
      <c r="H13" s="36"/>
      <c r="I13" s="36"/>
      <c r="J13" s="36"/>
      <c r="K13" s="36"/>
      <c r="L13" s="16"/>
      <c r="M13" s="16"/>
      <c r="N13" s="45"/>
      <c r="O13" s="55" t="s">
        <v>19</v>
      </c>
      <c r="P13" s="49">
        <f>+U13</f>
        <v>4.8</v>
      </c>
      <c r="Q13" s="50"/>
      <c r="R13" s="50"/>
      <c r="S13" s="50"/>
      <c r="T13" s="50"/>
      <c r="U13" s="50">
        <v>4.8</v>
      </c>
      <c r="V13" s="50"/>
      <c r="W13" s="51"/>
      <c r="X13" s="51"/>
      <c r="Y13" s="51"/>
      <c r="Z13" s="58"/>
      <c r="AA13" s="9"/>
      <c r="AB13" s="12"/>
      <c r="AC13" s="12"/>
      <c r="AD13" s="12"/>
      <c r="AE13" s="12"/>
      <c r="AF13" s="12"/>
      <c r="AG13" s="12"/>
      <c r="AH13" s="12"/>
    </row>
    <row r="14" spans="1:53">
      <c r="A14" s="26"/>
      <c r="B14" s="30" t="s">
        <v>20</v>
      </c>
      <c r="C14" s="34">
        <v>135</v>
      </c>
      <c r="D14" s="36">
        <v>127.3</v>
      </c>
      <c r="E14" s="34">
        <v>7.7</v>
      </c>
      <c r="F14" s="36" t="s">
        <v>22</v>
      </c>
      <c r="G14" s="36"/>
      <c r="H14" s="36"/>
      <c r="I14" s="36"/>
      <c r="J14" s="36"/>
      <c r="K14" s="36"/>
      <c r="L14" s="16"/>
      <c r="M14" s="16"/>
      <c r="N14" s="45"/>
      <c r="O14" s="55" t="s">
        <v>20</v>
      </c>
      <c r="P14" s="49">
        <f>+U14+W14+Y14+Z14</f>
        <v>135.69999999999999</v>
      </c>
      <c r="Q14" s="50"/>
      <c r="R14" s="50"/>
      <c r="S14" s="50"/>
      <c r="T14" s="50"/>
      <c r="U14" s="50">
        <v>127.8</v>
      </c>
      <c r="V14" s="50"/>
      <c r="W14" s="51"/>
      <c r="X14" s="51"/>
      <c r="Y14" s="51">
        <v>7.7</v>
      </c>
      <c r="Z14" s="58">
        <v>0.2</v>
      </c>
      <c r="AA14" s="9"/>
      <c r="AB14" s="12"/>
      <c r="AC14" s="12"/>
      <c r="AD14" s="12"/>
      <c r="AE14" s="12"/>
      <c r="AF14" s="12"/>
      <c r="AG14" s="12"/>
      <c r="AH14" s="12"/>
    </row>
    <row r="15" spans="1:53">
      <c r="A15" s="26"/>
      <c r="B15" s="30" t="s">
        <v>21</v>
      </c>
      <c r="C15" s="34">
        <v>0.6</v>
      </c>
      <c r="D15" s="36">
        <v>0.6</v>
      </c>
      <c r="E15" s="36" t="s">
        <v>22</v>
      </c>
      <c r="F15" s="36" t="s">
        <v>22</v>
      </c>
      <c r="G15" s="29"/>
      <c r="H15" s="29"/>
      <c r="I15" s="29"/>
      <c r="J15" s="29"/>
      <c r="K15" s="29"/>
      <c r="L15" s="15"/>
      <c r="M15" s="15"/>
      <c r="N15" s="45"/>
      <c r="O15" s="55" t="s">
        <v>21</v>
      </c>
      <c r="P15" s="49">
        <f>+U15</f>
        <v>0.6</v>
      </c>
      <c r="Q15" s="50"/>
      <c r="R15" s="50"/>
      <c r="S15" s="50"/>
      <c r="T15" s="50"/>
      <c r="U15" s="50">
        <v>0.6</v>
      </c>
      <c r="V15" s="50"/>
      <c r="W15" s="51"/>
      <c r="X15" s="51"/>
      <c r="Y15" s="51"/>
      <c r="Z15" s="57"/>
      <c r="AA15" s="9"/>
      <c r="AB15" s="12"/>
      <c r="AC15" s="12"/>
      <c r="AD15" s="12"/>
      <c r="AE15" s="12"/>
      <c r="AF15" s="12"/>
      <c r="AG15" s="12"/>
      <c r="AH15" s="12"/>
      <c r="AJ15" s="17">
        <v>2009</v>
      </c>
    </row>
    <row r="16" spans="1:53">
      <c r="A16" s="26"/>
      <c r="B16" s="30" t="s">
        <v>23</v>
      </c>
      <c r="C16" s="34">
        <v>0.6</v>
      </c>
      <c r="D16" s="36">
        <v>0.6</v>
      </c>
      <c r="E16" s="36" t="s">
        <v>22</v>
      </c>
      <c r="F16" s="36" t="s">
        <v>22</v>
      </c>
      <c r="G16" s="36"/>
      <c r="H16" s="36"/>
      <c r="I16" s="36"/>
      <c r="J16" s="36"/>
      <c r="K16" s="36"/>
      <c r="L16" s="16"/>
      <c r="M16" s="16"/>
      <c r="N16" s="45"/>
      <c r="O16" s="55" t="s">
        <v>23</v>
      </c>
      <c r="P16" s="49">
        <f>+U16</f>
        <v>0.6</v>
      </c>
      <c r="Q16" s="50"/>
      <c r="R16" s="50"/>
      <c r="S16" s="50"/>
      <c r="T16" s="50"/>
      <c r="U16" s="50">
        <v>0.6</v>
      </c>
      <c r="V16" s="50"/>
      <c r="W16" s="51"/>
      <c r="X16" s="51"/>
      <c r="Y16" s="51"/>
      <c r="Z16" s="58"/>
      <c r="AA16" s="9"/>
      <c r="AB16" s="12"/>
      <c r="AC16" s="12"/>
      <c r="AD16" s="12"/>
      <c r="AE16" s="12"/>
      <c r="AF16" s="12"/>
      <c r="AG16" s="12"/>
      <c r="AH16" s="12"/>
      <c r="AJ16" s="17"/>
    </row>
    <row r="17" spans="1:54">
      <c r="A17" s="26"/>
      <c r="B17" s="30" t="s">
        <v>24</v>
      </c>
      <c r="C17" s="34">
        <v>3.1</v>
      </c>
      <c r="D17" s="36">
        <v>3.1</v>
      </c>
      <c r="E17" s="36" t="s">
        <v>22</v>
      </c>
      <c r="F17" s="36" t="s">
        <v>22</v>
      </c>
      <c r="G17" s="36"/>
      <c r="H17" s="36"/>
      <c r="I17" s="36"/>
      <c r="J17" s="36"/>
      <c r="K17" s="36"/>
      <c r="L17" s="16"/>
      <c r="M17" s="16"/>
      <c r="N17" s="45"/>
      <c r="O17" s="55" t="s">
        <v>24</v>
      </c>
      <c r="P17" s="49">
        <f>+U17</f>
        <v>3.1</v>
      </c>
      <c r="Q17" s="50"/>
      <c r="R17" s="50"/>
      <c r="S17" s="50"/>
      <c r="T17" s="50"/>
      <c r="U17" s="50">
        <v>3.1</v>
      </c>
      <c r="V17" s="50"/>
      <c r="W17" s="51"/>
      <c r="X17" s="51"/>
      <c r="Y17" s="51"/>
      <c r="Z17" s="58"/>
      <c r="AA17" s="9"/>
      <c r="AB17" s="9"/>
      <c r="AC17" s="9"/>
      <c r="AD17" s="9"/>
      <c r="AE17" s="9"/>
      <c r="AF17" s="9"/>
      <c r="AG17" s="9"/>
      <c r="AH17" s="9"/>
      <c r="AJ17" s="9" t="s">
        <v>16</v>
      </c>
      <c r="AK17">
        <f>+AR17+AS17+AT17+AU17+AV17+AW17+AX17+AY17+AZ17+BA17+BB17</f>
        <v>1503.8966</v>
      </c>
      <c r="AL17" s="18" t="s">
        <v>17</v>
      </c>
      <c r="AM17" s="18" t="s">
        <v>17</v>
      </c>
      <c r="AN17" s="18" t="s">
        <v>17</v>
      </c>
      <c r="AO17" s="18" t="s">
        <v>17</v>
      </c>
      <c r="AP17" s="18" t="s">
        <v>17</v>
      </c>
      <c r="AQ17" s="18" t="s">
        <v>17</v>
      </c>
      <c r="AR17">
        <v>4.24</v>
      </c>
      <c r="AS17">
        <v>133.72059999999999</v>
      </c>
      <c r="AT17">
        <v>455.89</v>
      </c>
      <c r="AU17">
        <v>239.44800000000001</v>
      </c>
      <c r="AV17">
        <v>276.904</v>
      </c>
      <c r="AW17">
        <v>211.077</v>
      </c>
      <c r="AX17">
        <v>38.027999999999999</v>
      </c>
      <c r="AY17">
        <v>78.168999999999997</v>
      </c>
      <c r="AZ17">
        <v>30.51</v>
      </c>
      <c r="BA17">
        <v>31.37</v>
      </c>
      <c r="BB17">
        <v>4.54</v>
      </c>
    </row>
    <row r="18" spans="1:54">
      <c r="A18" s="26"/>
      <c r="B18" s="30" t="s">
        <v>25</v>
      </c>
      <c r="C18" s="34">
        <v>22.8</v>
      </c>
      <c r="D18" s="36">
        <v>22.8</v>
      </c>
      <c r="E18" s="36" t="s">
        <v>22</v>
      </c>
      <c r="F18" s="36" t="s">
        <v>22</v>
      </c>
      <c r="G18" s="36"/>
      <c r="H18" s="36"/>
      <c r="I18" s="36"/>
      <c r="J18" s="36"/>
      <c r="K18" s="36"/>
      <c r="L18" s="16"/>
      <c r="M18" s="16"/>
      <c r="N18" s="45"/>
      <c r="O18" s="55" t="s">
        <v>25</v>
      </c>
      <c r="P18" s="49">
        <f>+U18</f>
        <v>21.5</v>
      </c>
      <c r="Q18" s="50"/>
      <c r="R18" s="50"/>
      <c r="S18" s="50"/>
      <c r="T18" s="50"/>
      <c r="U18" s="50">
        <v>21.5</v>
      </c>
      <c r="V18" s="50"/>
      <c r="W18" s="51"/>
      <c r="X18" s="51"/>
      <c r="Y18" s="51"/>
      <c r="Z18" s="58"/>
      <c r="AA18" s="9"/>
      <c r="AB18" s="9"/>
      <c r="AC18" s="9"/>
      <c r="AD18" s="9"/>
      <c r="AE18" s="9"/>
      <c r="AF18" s="9"/>
      <c r="AG18" s="9"/>
      <c r="AH18" s="9"/>
      <c r="AJ18" s="9"/>
      <c r="AL18" s="18"/>
      <c r="AM18" s="18"/>
      <c r="AN18" s="18"/>
      <c r="AO18" s="18"/>
      <c r="AP18" s="18"/>
      <c r="AQ18" s="18"/>
    </row>
    <row r="19" spans="1:54">
      <c r="A19" s="26"/>
      <c r="B19" s="30" t="s">
        <v>26</v>
      </c>
      <c r="C19" s="34">
        <v>1.2</v>
      </c>
      <c r="D19" s="36">
        <v>1.2</v>
      </c>
      <c r="E19" s="36" t="s">
        <v>22</v>
      </c>
      <c r="F19" s="36" t="s">
        <v>22</v>
      </c>
      <c r="G19" s="36"/>
      <c r="H19" s="36"/>
      <c r="I19" s="36"/>
      <c r="J19" s="36"/>
      <c r="K19" s="36"/>
      <c r="L19" s="16"/>
      <c r="M19" s="16"/>
      <c r="N19" s="45"/>
      <c r="O19" s="55" t="s">
        <v>26</v>
      </c>
      <c r="P19" s="49">
        <f>+U19</f>
        <v>1.2</v>
      </c>
      <c r="Q19" s="50"/>
      <c r="R19" s="50"/>
      <c r="S19" s="50"/>
      <c r="T19" s="50"/>
      <c r="U19" s="50">
        <v>1.2</v>
      </c>
      <c r="V19" s="50"/>
      <c r="W19" s="51"/>
      <c r="X19" s="51"/>
      <c r="Y19" s="51"/>
      <c r="Z19" s="58"/>
      <c r="AA19" s="9"/>
      <c r="AB19" s="9"/>
      <c r="AC19" s="9"/>
      <c r="AD19" s="9"/>
      <c r="AE19" s="9"/>
      <c r="AF19" s="9"/>
      <c r="AG19" s="9"/>
      <c r="AH19" s="9"/>
      <c r="AJ19" s="9"/>
      <c r="AL19" s="18"/>
      <c r="AM19" s="18"/>
      <c r="AN19" s="18"/>
      <c r="AO19" s="18"/>
      <c r="AP19" s="18"/>
      <c r="AQ19" s="18"/>
    </row>
    <row r="20" spans="1:54">
      <c r="A20" s="26"/>
      <c r="B20" s="30"/>
      <c r="C20" s="34"/>
      <c r="D20" s="36"/>
      <c r="E20" s="36"/>
      <c r="F20" s="36"/>
      <c r="G20" s="36"/>
      <c r="H20" s="36"/>
      <c r="I20" s="36"/>
      <c r="J20" s="36"/>
      <c r="K20" s="36"/>
      <c r="L20" s="16"/>
      <c r="M20" s="16"/>
      <c r="AA20" s="9"/>
      <c r="AB20" s="9"/>
      <c r="AC20" s="9"/>
      <c r="AD20" s="9"/>
      <c r="AE20" s="9"/>
      <c r="AF20" s="9"/>
      <c r="AG20" s="9"/>
      <c r="AH20" s="9"/>
      <c r="AJ20" s="9"/>
      <c r="AL20" s="18"/>
      <c r="AM20" s="18"/>
      <c r="AN20" s="18"/>
      <c r="AO20" s="18"/>
      <c r="AP20" s="18"/>
      <c r="AQ20" s="18"/>
    </row>
    <row r="21" spans="1:54">
      <c r="A21" s="26"/>
      <c r="B21" s="42">
        <v>2019</v>
      </c>
      <c r="C21" s="31">
        <v>1765.5999999999997</v>
      </c>
      <c r="D21" s="32">
        <v>1756.3999999999996</v>
      </c>
      <c r="E21" s="32">
        <f>SUM(E22:E30)</f>
        <v>7.7</v>
      </c>
      <c r="F21" s="32">
        <f>SUM(F22:F30)</f>
        <v>1.5</v>
      </c>
      <c r="G21" s="37"/>
      <c r="H21" s="37"/>
      <c r="I21" s="37"/>
      <c r="J21" s="37"/>
      <c r="K21" s="37"/>
      <c r="L21" s="19"/>
      <c r="M21" s="19"/>
      <c r="AA21" s="9"/>
      <c r="AB21" s="9"/>
      <c r="AC21" s="9"/>
      <c r="AD21" s="9"/>
      <c r="AE21" s="9"/>
      <c r="AF21" s="9"/>
      <c r="AG21" s="9"/>
      <c r="AH21" s="9"/>
      <c r="AJ21" s="9"/>
      <c r="AL21" s="18"/>
      <c r="AM21" s="18"/>
      <c r="AN21" s="18"/>
      <c r="AO21" s="18"/>
      <c r="AP21" s="18"/>
      <c r="AQ21" s="18"/>
    </row>
    <row r="22" spans="1:54">
      <c r="A22" s="26"/>
      <c r="B22" s="30" t="s">
        <v>16</v>
      </c>
      <c r="C22" s="34">
        <v>1592.2</v>
      </c>
      <c r="D22" s="35">
        <v>1591</v>
      </c>
      <c r="E22" s="36" t="s">
        <v>22</v>
      </c>
      <c r="F22" s="30">
        <v>1.2</v>
      </c>
      <c r="G22" s="36"/>
      <c r="H22" s="36"/>
      <c r="I22" s="36"/>
      <c r="J22" s="36"/>
      <c r="K22" s="36"/>
      <c r="L22" s="16"/>
      <c r="M22" s="16"/>
      <c r="AA22" s="9"/>
      <c r="AB22" s="9"/>
      <c r="AC22" s="9"/>
      <c r="AD22" s="9"/>
      <c r="AE22" s="9"/>
      <c r="AF22" s="9"/>
      <c r="AG22" s="9"/>
      <c r="AH22" s="9"/>
      <c r="AJ22" s="9"/>
      <c r="AL22" s="18"/>
      <c r="AM22" s="18"/>
      <c r="AN22" s="18"/>
      <c r="AO22" s="18"/>
      <c r="AP22" s="18"/>
      <c r="AQ22" s="18"/>
    </row>
    <row r="23" spans="1:54">
      <c r="A23" s="26"/>
      <c r="B23" s="30" t="s">
        <v>18</v>
      </c>
      <c r="C23" s="34">
        <v>5.8999999999999995</v>
      </c>
      <c r="D23" s="35">
        <v>5.8</v>
      </c>
      <c r="E23" s="36" t="s">
        <v>22</v>
      </c>
      <c r="F23" s="29">
        <v>0.1</v>
      </c>
      <c r="G23" s="36"/>
      <c r="H23" s="36"/>
      <c r="I23" s="36"/>
      <c r="J23" s="36"/>
      <c r="K23" s="36"/>
      <c r="L23" s="16"/>
      <c r="M23" s="16"/>
      <c r="AA23" s="9"/>
      <c r="AB23" s="9"/>
      <c r="AC23" s="9"/>
      <c r="AD23" s="9"/>
      <c r="AE23" s="9"/>
      <c r="AF23" s="9"/>
      <c r="AG23" s="9"/>
      <c r="AH23" s="9"/>
      <c r="AJ23" s="9"/>
      <c r="AL23" s="18"/>
      <c r="AM23" s="18"/>
      <c r="AN23" s="18"/>
      <c r="AO23" s="18"/>
      <c r="AP23" s="18"/>
      <c r="AQ23" s="18"/>
    </row>
    <row r="24" spans="1:54">
      <c r="A24" s="26"/>
      <c r="B24" s="30" t="s">
        <v>19</v>
      </c>
      <c r="C24" s="34">
        <v>4.8</v>
      </c>
      <c r="D24" s="35">
        <v>4.8</v>
      </c>
      <c r="E24" s="36" t="s">
        <v>22</v>
      </c>
      <c r="F24" s="36"/>
      <c r="G24" s="36"/>
      <c r="H24" s="36"/>
      <c r="I24" s="36"/>
      <c r="J24" s="36"/>
      <c r="K24" s="36"/>
      <c r="L24" s="16"/>
      <c r="M24" s="16"/>
      <c r="AA24" s="9"/>
      <c r="AB24" s="9"/>
      <c r="AC24" s="9"/>
      <c r="AD24" s="9"/>
      <c r="AE24" s="9"/>
      <c r="AF24" s="9"/>
      <c r="AG24" s="9"/>
      <c r="AH24" s="9"/>
      <c r="AJ24" s="9"/>
      <c r="AL24" s="18"/>
      <c r="AM24" s="18"/>
      <c r="AN24" s="18"/>
      <c r="AO24" s="18"/>
      <c r="AP24" s="18"/>
      <c r="AQ24" s="18"/>
    </row>
    <row r="25" spans="1:54">
      <c r="A25" s="26"/>
      <c r="B25" s="30" t="s">
        <v>20</v>
      </c>
      <c r="C25" s="34">
        <v>135.69999999999999</v>
      </c>
      <c r="D25" s="35">
        <v>127.8</v>
      </c>
      <c r="E25" s="34">
        <v>7.7</v>
      </c>
      <c r="F25" s="36">
        <v>0.2</v>
      </c>
      <c r="G25" s="36"/>
      <c r="H25" s="36"/>
      <c r="I25" s="36"/>
      <c r="J25" s="36"/>
      <c r="K25" s="36"/>
      <c r="L25" s="16"/>
      <c r="M25" s="16"/>
      <c r="AA25" s="12"/>
      <c r="AB25" s="9"/>
      <c r="AC25" s="9"/>
      <c r="AD25" s="9"/>
      <c r="AE25" s="9"/>
      <c r="AF25" s="9"/>
      <c r="AG25" s="9"/>
      <c r="AH25" s="9"/>
      <c r="AJ25" s="20" t="s">
        <v>18</v>
      </c>
      <c r="AK25">
        <f>+AY25</f>
        <v>1.5</v>
      </c>
      <c r="AL25" s="18" t="s">
        <v>17</v>
      </c>
      <c r="AM25" s="18" t="s">
        <v>17</v>
      </c>
      <c r="AN25" s="18" t="s">
        <v>17</v>
      </c>
      <c r="AO25" s="18" t="s">
        <v>17</v>
      </c>
      <c r="AP25" s="18" t="s">
        <v>17</v>
      </c>
      <c r="AQ25" s="18" t="s">
        <v>17</v>
      </c>
      <c r="AR25" s="18" t="s">
        <v>17</v>
      </c>
      <c r="AS25" s="18" t="s">
        <v>17</v>
      </c>
      <c r="AT25" s="18" t="s">
        <v>17</v>
      </c>
      <c r="AU25" s="18" t="s">
        <v>17</v>
      </c>
      <c r="AV25" s="18" t="s">
        <v>17</v>
      </c>
      <c r="AW25" s="18" t="s">
        <v>17</v>
      </c>
      <c r="AX25" s="18" t="s">
        <v>17</v>
      </c>
      <c r="AY25">
        <v>1.5</v>
      </c>
      <c r="AZ25" s="18" t="s">
        <v>17</v>
      </c>
      <c r="BA25" s="18" t="s">
        <v>17</v>
      </c>
      <c r="BB25" s="18" t="s">
        <v>17</v>
      </c>
    </row>
    <row r="26" spans="1:54">
      <c r="A26" s="26"/>
      <c r="B26" s="30" t="s">
        <v>21</v>
      </c>
      <c r="C26" s="34">
        <v>0.6</v>
      </c>
      <c r="D26" s="35">
        <v>0.6</v>
      </c>
      <c r="E26" s="36" t="s">
        <v>22</v>
      </c>
      <c r="F26" s="36" t="s">
        <v>22</v>
      </c>
      <c r="G26" s="36"/>
      <c r="H26" s="36"/>
      <c r="I26" s="36"/>
      <c r="J26" s="36"/>
      <c r="K26" s="36"/>
      <c r="L26" s="16"/>
      <c r="M26" s="16"/>
      <c r="AA26" s="12"/>
      <c r="AB26" s="9"/>
      <c r="AC26" s="9"/>
      <c r="AD26" s="9"/>
      <c r="AE26" s="9"/>
      <c r="AF26" s="9"/>
      <c r="AG26" s="9"/>
      <c r="AH26" s="9"/>
      <c r="AJ26" s="20" t="s">
        <v>19</v>
      </c>
      <c r="AK26">
        <f>+AW26</f>
        <v>4.8410000000000002</v>
      </c>
      <c r="AL26" s="18" t="s">
        <v>17</v>
      </c>
      <c r="AM26" s="18" t="s">
        <v>17</v>
      </c>
      <c r="AN26" s="18" t="s">
        <v>17</v>
      </c>
      <c r="AO26" s="18" t="s">
        <v>17</v>
      </c>
      <c r="AP26" s="18" t="s">
        <v>17</v>
      </c>
      <c r="AQ26" s="18" t="s">
        <v>17</v>
      </c>
      <c r="AR26" s="18" t="s">
        <v>17</v>
      </c>
      <c r="AS26" s="18" t="s">
        <v>17</v>
      </c>
      <c r="AT26" s="18" t="s">
        <v>17</v>
      </c>
      <c r="AU26" s="18" t="s">
        <v>17</v>
      </c>
      <c r="AV26" s="18" t="s">
        <v>17</v>
      </c>
      <c r="AW26">
        <v>4.8410000000000002</v>
      </c>
      <c r="AX26" s="18" t="s">
        <v>17</v>
      </c>
      <c r="AY26" s="18" t="s">
        <v>17</v>
      </c>
      <c r="AZ26" s="18" t="s">
        <v>17</v>
      </c>
      <c r="BA26" s="18" t="s">
        <v>17</v>
      </c>
      <c r="BB26" s="18" t="s">
        <v>17</v>
      </c>
    </row>
    <row r="27" spans="1:54">
      <c r="A27" s="26"/>
      <c r="B27" s="30" t="s">
        <v>23</v>
      </c>
      <c r="C27" s="34">
        <v>0.6</v>
      </c>
      <c r="D27" s="35">
        <v>0.6</v>
      </c>
      <c r="E27" s="36" t="s">
        <v>22</v>
      </c>
      <c r="F27" s="36" t="s">
        <v>22</v>
      </c>
      <c r="G27" s="36"/>
      <c r="H27" s="36"/>
      <c r="I27" s="36"/>
      <c r="J27" s="36"/>
      <c r="K27" s="36"/>
      <c r="L27" s="16"/>
      <c r="M27" s="16"/>
      <c r="AA27" s="12"/>
      <c r="AB27" s="9"/>
      <c r="AC27" s="9"/>
      <c r="AD27" s="9"/>
      <c r="AE27" s="9"/>
      <c r="AF27" s="9"/>
      <c r="AG27" s="9"/>
      <c r="AH27" s="9"/>
      <c r="AJ27" s="20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X27" s="18"/>
      <c r="AY27" s="18"/>
      <c r="AZ27" s="18"/>
      <c r="BA27" s="18"/>
      <c r="BB27" s="18"/>
    </row>
    <row r="28" spans="1:54">
      <c r="A28" s="26"/>
      <c r="B28" s="30" t="s">
        <v>24</v>
      </c>
      <c r="C28" s="34">
        <v>3.1</v>
      </c>
      <c r="D28" s="35">
        <v>3.1</v>
      </c>
      <c r="E28" s="36" t="s">
        <v>22</v>
      </c>
      <c r="F28" s="36" t="s">
        <v>22</v>
      </c>
      <c r="G28" s="36"/>
      <c r="H28" s="36"/>
      <c r="I28" s="36"/>
      <c r="J28" s="36"/>
      <c r="K28" s="36"/>
      <c r="L28" s="16"/>
      <c r="M28" s="16"/>
      <c r="AA28" s="12"/>
      <c r="AB28" s="9"/>
      <c r="AC28" s="9"/>
      <c r="AD28" s="9"/>
      <c r="AE28" s="9"/>
      <c r="AF28" s="9"/>
      <c r="AG28" s="9"/>
      <c r="AH28" s="9"/>
      <c r="AJ28" s="20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X28" s="18"/>
      <c r="AY28" s="18"/>
      <c r="AZ28" s="18"/>
      <c r="BA28" s="18"/>
      <c r="BB28" s="18"/>
    </row>
    <row r="29" spans="1:54">
      <c r="A29" s="26"/>
      <c r="B29" s="30" t="s">
        <v>25</v>
      </c>
      <c r="C29" s="34">
        <v>21.5</v>
      </c>
      <c r="D29" s="35">
        <v>21.5</v>
      </c>
      <c r="E29" s="36" t="s">
        <v>22</v>
      </c>
      <c r="F29" s="36" t="s">
        <v>22</v>
      </c>
      <c r="G29" s="36"/>
      <c r="H29" s="36"/>
      <c r="I29" s="36"/>
      <c r="J29" s="36"/>
      <c r="K29" s="36"/>
      <c r="L29" s="16"/>
      <c r="M29" s="16"/>
      <c r="AA29" s="12"/>
      <c r="AB29" s="9"/>
      <c r="AC29" s="9"/>
      <c r="AD29" s="9"/>
      <c r="AE29" s="9"/>
      <c r="AF29" s="9"/>
      <c r="AG29" s="9"/>
      <c r="AH29" s="9"/>
      <c r="AJ29" s="20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X29" s="18"/>
      <c r="AY29" s="18"/>
      <c r="AZ29" s="18"/>
      <c r="BA29" s="18"/>
      <c r="BB29" s="18"/>
    </row>
    <row r="30" spans="1:54">
      <c r="A30" s="26"/>
      <c r="B30" s="30" t="s">
        <v>26</v>
      </c>
      <c r="C30" s="34">
        <v>1.2</v>
      </c>
      <c r="D30" s="35">
        <v>1.2</v>
      </c>
      <c r="E30" s="36" t="s">
        <v>22</v>
      </c>
      <c r="F30" s="36" t="s">
        <v>22</v>
      </c>
      <c r="G30" s="36"/>
      <c r="H30" s="36"/>
      <c r="I30" s="36"/>
      <c r="J30" s="36"/>
      <c r="K30" s="36"/>
      <c r="L30" s="16"/>
      <c r="M30" s="16"/>
      <c r="AA30" s="12"/>
      <c r="AB30" s="9"/>
      <c r="AC30" s="9"/>
      <c r="AD30" s="9"/>
      <c r="AE30" s="9"/>
      <c r="AF30" s="9"/>
      <c r="AG30" s="9"/>
      <c r="AH30" s="9"/>
      <c r="AJ30" s="20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X30" s="18"/>
      <c r="AY30" s="18"/>
      <c r="AZ30" s="18"/>
      <c r="BA30" s="18"/>
      <c r="BB30" s="18"/>
    </row>
    <row r="31" spans="1:54">
      <c r="A31" s="26"/>
      <c r="B31" s="30"/>
      <c r="C31" s="34"/>
      <c r="D31" s="36"/>
      <c r="E31" s="36"/>
      <c r="F31" s="36"/>
      <c r="G31" s="36"/>
      <c r="H31" s="36"/>
      <c r="I31" s="36"/>
      <c r="J31" s="36"/>
      <c r="K31" s="36"/>
      <c r="L31" s="16"/>
      <c r="M31" s="16"/>
      <c r="O31" s="21"/>
      <c r="P31" s="21"/>
      <c r="AA31" s="12"/>
      <c r="AB31" s="9"/>
      <c r="AC31" s="9"/>
      <c r="AD31" s="9"/>
      <c r="AE31" s="9"/>
      <c r="AF31" s="9"/>
      <c r="AG31" s="9"/>
      <c r="AH31" s="9"/>
      <c r="AJ31" s="20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X31" s="18"/>
      <c r="AY31" s="18"/>
      <c r="AZ31" s="18"/>
      <c r="BA31" s="18"/>
      <c r="BB31" s="18"/>
    </row>
    <row r="32" spans="1:54">
      <c r="A32" s="26"/>
      <c r="B32" s="42">
        <v>2020</v>
      </c>
      <c r="C32" s="31">
        <v>1768.2999999999997</v>
      </c>
      <c r="D32" s="32">
        <v>1759.0999999999997</v>
      </c>
      <c r="E32" s="32">
        <v>7.7</v>
      </c>
      <c r="F32" s="32">
        <v>1.5</v>
      </c>
      <c r="G32" s="32"/>
      <c r="H32" s="32"/>
      <c r="I32" s="32"/>
      <c r="J32" s="32"/>
      <c r="K32" s="32"/>
      <c r="L32" s="10"/>
      <c r="M32" s="10"/>
      <c r="O32" s="21"/>
      <c r="P32" s="21"/>
      <c r="AA32" s="12"/>
      <c r="AB32" s="9"/>
      <c r="AC32" s="9"/>
      <c r="AD32" s="9"/>
      <c r="AE32" s="9"/>
      <c r="AF32" s="9"/>
      <c r="AG32" s="9"/>
      <c r="AH32" s="9"/>
      <c r="AJ32" s="20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X32" s="18"/>
      <c r="AY32" s="18"/>
      <c r="AZ32" s="18"/>
      <c r="BA32" s="18"/>
      <c r="BB32" s="18"/>
    </row>
    <row r="33" spans="1:54">
      <c r="A33" s="26"/>
      <c r="B33" s="30" t="s">
        <v>16</v>
      </c>
      <c r="C33" s="34">
        <v>1592.2</v>
      </c>
      <c r="D33" s="35">
        <v>1591</v>
      </c>
      <c r="E33" s="36" t="s">
        <v>22</v>
      </c>
      <c r="F33" s="30">
        <v>1.2</v>
      </c>
      <c r="G33" s="36"/>
      <c r="H33" s="36"/>
      <c r="I33" s="36"/>
      <c r="J33" s="36"/>
      <c r="K33" s="36"/>
      <c r="L33" s="16"/>
      <c r="M33" s="16"/>
      <c r="O33" s="21"/>
      <c r="P33" s="21"/>
      <c r="AA33" s="12"/>
      <c r="AB33" s="9"/>
      <c r="AC33" s="9"/>
      <c r="AD33" s="9"/>
      <c r="AE33" s="9"/>
      <c r="AF33" s="9"/>
      <c r="AG33" s="9"/>
      <c r="AH33" s="9"/>
      <c r="AJ33" s="20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X33" s="18"/>
      <c r="AY33" s="18"/>
      <c r="AZ33" s="18"/>
      <c r="BA33" s="18"/>
      <c r="BB33" s="18"/>
    </row>
    <row r="34" spans="1:54">
      <c r="A34" s="26"/>
      <c r="B34" s="30" t="s">
        <v>18</v>
      </c>
      <c r="C34" s="34">
        <v>5.8999999999999995</v>
      </c>
      <c r="D34" s="35">
        <v>5.8</v>
      </c>
      <c r="E34" s="36" t="s">
        <v>22</v>
      </c>
      <c r="F34" s="29">
        <v>0.1</v>
      </c>
      <c r="G34" s="36"/>
      <c r="H34" s="36"/>
      <c r="I34" s="36"/>
      <c r="J34" s="36"/>
      <c r="K34" s="36"/>
      <c r="L34" s="16"/>
      <c r="M34" s="16"/>
      <c r="O34" s="21"/>
      <c r="P34" s="21"/>
      <c r="AA34" s="12"/>
      <c r="AB34" s="9"/>
      <c r="AC34" s="9"/>
      <c r="AD34" s="9"/>
      <c r="AE34" s="9"/>
      <c r="AF34" s="9"/>
      <c r="AG34" s="9"/>
      <c r="AH34" s="9"/>
      <c r="AJ34" s="20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X34" s="18"/>
      <c r="AY34" s="18"/>
      <c r="AZ34" s="18"/>
      <c r="BA34" s="18"/>
      <c r="BB34" s="18"/>
    </row>
    <row r="35" spans="1:54">
      <c r="A35" s="26"/>
      <c r="B35" s="30" t="s">
        <v>19</v>
      </c>
      <c r="C35" s="34">
        <v>4.8</v>
      </c>
      <c r="D35" s="35">
        <v>4.8</v>
      </c>
      <c r="E35" s="36" t="s">
        <v>22</v>
      </c>
      <c r="F35" s="36" t="s">
        <v>22</v>
      </c>
      <c r="G35" s="36"/>
      <c r="H35" s="36"/>
      <c r="I35" s="36"/>
      <c r="J35" s="36"/>
      <c r="K35" s="36"/>
      <c r="L35" s="16"/>
      <c r="M35" s="16"/>
      <c r="O35" s="21"/>
      <c r="P35" s="21"/>
      <c r="AA35" s="12"/>
      <c r="AB35" s="9"/>
      <c r="AC35" s="9"/>
      <c r="AD35" s="9"/>
      <c r="AE35" s="9"/>
      <c r="AF35" s="9"/>
      <c r="AG35" s="9"/>
      <c r="AH35" s="9"/>
      <c r="AJ35" s="20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X35" s="18"/>
      <c r="AY35" s="18"/>
      <c r="AZ35" s="18"/>
      <c r="BA35" s="18"/>
      <c r="BB35" s="18"/>
    </row>
    <row r="36" spans="1:54">
      <c r="A36" s="26"/>
      <c r="B36" s="30" t="s">
        <v>20</v>
      </c>
      <c r="C36" s="34">
        <v>138.29999999999998</v>
      </c>
      <c r="D36" s="35">
        <v>130.4</v>
      </c>
      <c r="E36" s="34">
        <v>7.7</v>
      </c>
      <c r="F36" s="36">
        <v>0.2</v>
      </c>
      <c r="G36" s="36"/>
      <c r="H36" s="36"/>
      <c r="I36" s="36"/>
      <c r="J36" s="36"/>
      <c r="K36" s="36"/>
      <c r="L36" s="16"/>
      <c r="M36" s="16"/>
      <c r="O36" s="21"/>
      <c r="P36" s="21"/>
      <c r="AA36" s="12"/>
      <c r="AB36" s="9"/>
      <c r="AC36" s="9"/>
      <c r="AD36" s="9"/>
      <c r="AE36" s="9"/>
      <c r="AF36" s="9"/>
      <c r="AG36" s="9"/>
      <c r="AH36" s="9"/>
      <c r="AJ36" s="20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X36" s="18"/>
      <c r="AY36" s="18"/>
      <c r="AZ36" s="18"/>
      <c r="BA36" s="18"/>
      <c r="BB36" s="18"/>
    </row>
    <row r="37" spans="1:54">
      <c r="A37" s="26"/>
      <c r="B37" s="30" t="s">
        <v>21</v>
      </c>
      <c r="C37" s="34">
        <v>0.6</v>
      </c>
      <c r="D37" s="35">
        <v>0.6</v>
      </c>
      <c r="E37" s="36" t="s">
        <v>22</v>
      </c>
      <c r="F37" s="36" t="s">
        <v>22</v>
      </c>
      <c r="G37" s="36"/>
      <c r="H37" s="36"/>
      <c r="I37" s="36"/>
      <c r="J37" s="36"/>
      <c r="K37" s="36"/>
      <c r="L37" s="16"/>
      <c r="M37" s="16"/>
      <c r="O37" s="21"/>
      <c r="P37" s="21"/>
      <c r="AA37" s="12"/>
      <c r="AB37" s="9"/>
      <c r="AC37" s="9"/>
      <c r="AD37" s="9"/>
      <c r="AE37" s="9"/>
      <c r="AF37" s="9"/>
      <c r="AG37" s="9"/>
      <c r="AH37" s="9"/>
      <c r="AJ37" s="20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X37" s="18"/>
      <c r="AY37" s="18"/>
      <c r="AZ37" s="18"/>
      <c r="BA37" s="18"/>
      <c r="BB37" s="18"/>
    </row>
    <row r="38" spans="1:54">
      <c r="A38" s="26"/>
      <c r="B38" s="30" t="s">
        <v>23</v>
      </c>
      <c r="C38" s="34">
        <v>0.6</v>
      </c>
      <c r="D38" s="35">
        <v>0.6</v>
      </c>
      <c r="E38" s="36" t="s">
        <v>22</v>
      </c>
      <c r="F38" s="36" t="s">
        <v>22</v>
      </c>
      <c r="G38" s="36"/>
      <c r="H38" s="36"/>
      <c r="I38" s="36"/>
      <c r="J38" s="36"/>
      <c r="K38" s="36"/>
      <c r="L38" s="16"/>
      <c r="M38" s="16"/>
      <c r="O38" s="21"/>
      <c r="P38" s="21"/>
      <c r="AA38" s="12"/>
      <c r="AB38" s="9"/>
      <c r="AC38" s="9"/>
      <c r="AD38" s="9"/>
      <c r="AE38" s="9"/>
      <c r="AF38" s="9"/>
      <c r="AG38" s="9"/>
      <c r="AH38" s="9"/>
      <c r="AJ38" s="20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X38" s="18"/>
      <c r="AY38" s="18"/>
      <c r="AZ38" s="18"/>
      <c r="BA38" s="18"/>
      <c r="BB38" s="18"/>
    </row>
    <row r="39" spans="1:54" s="1" customFormat="1">
      <c r="A39" s="38"/>
      <c r="B39" s="30" t="s">
        <v>24</v>
      </c>
      <c r="C39" s="34">
        <v>3.1</v>
      </c>
      <c r="D39" s="35">
        <v>3.1</v>
      </c>
      <c r="E39" s="36" t="s">
        <v>22</v>
      </c>
      <c r="F39" s="36" t="s">
        <v>22</v>
      </c>
      <c r="G39" s="36"/>
      <c r="H39" s="36"/>
      <c r="I39" s="36"/>
      <c r="J39" s="36"/>
      <c r="K39" s="36"/>
      <c r="L39" s="16"/>
      <c r="M39" s="16"/>
      <c r="O39" s="21"/>
      <c r="P39" s="21"/>
      <c r="AA39" s="22"/>
      <c r="AB39" s="22"/>
      <c r="AC39" s="22"/>
      <c r="AD39" s="22"/>
      <c r="AE39" s="22"/>
      <c r="AF39" s="22"/>
      <c r="AG39" s="22"/>
      <c r="AH39" s="22"/>
      <c r="AJ39" s="23" t="s">
        <v>25</v>
      </c>
      <c r="AK39" s="1">
        <f>+AT39+AV39+AY39</f>
        <v>25.04</v>
      </c>
      <c r="AL39" s="24" t="s">
        <v>17</v>
      </c>
      <c r="AM39" s="24" t="s">
        <v>17</v>
      </c>
      <c r="AN39" s="24" t="s">
        <v>17</v>
      </c>
      <c r="AO39" s="24" t="s">
        <v>17</v>
      </c>
      <c r="AP39" s="24" t="s">
        <v>17</v>
      </c>
      <c r="AQ39" s="24" t="s">
        <v>17</v>
      </c>
      <c r="AR39" s="24" t="s">
        <v>17</v>
      </c>
      <c r="AS39" s="24" t="s">
        <v>17</v>
      </c>
      <c r="AT39" s="1">
        <v>6</v>
      </c>
      <c r="AU39" s="24" t="s">
        <v>17</v>
      </c>
      <c r="AV39" s="1">
        <v>6</v>
      </c>
      <c r="AW39" s="24" t="s">
        <v>17</v>
      </c>
      <c r="AX39" s="24" t="s">
        <v>17</v>
      </c>
      <c r="AY39" s="1">
        <v>13.04</v>
      </c>
      <c r="AZ39" s="24" t="s">
        <v>17</v>
      </c>
      <c r="BA39" s="24" t="s">
        <v>17</v>
      </c>
      <c r="BB39" s="24" t="s">
        <v>17</v>
      </c>
    </row>
    <row r="40" spans="1:54" s="1" customFormat="1">
      <c r="A40" s="38"/>
      <c r="B40" s="30" t="s">
        <v>25</v>
      </c>
      <c r="C40" s="34">
        <v>21.6</v>
      </c>
      <c r="D40" s="35">
        <v>21.6</v>
      </c>
      <c r="E40" s="36" t="s">
        <v>22</v>
      </c>
      <c r="F40" s="36" t="s">
        <v>22</v>
      </c>
      <c r="G40" s="36"/>
      <c r="H40" s="36"/>
      <c r="I40" s="36"/>
      <c r="J40" s="36"/>
      <c r="K40" s="36"/>
      <c r="L40" s="16"/>
      <c r="M40" s="16"/>
      <c r="O40" s="21"/>
      <c r="P40" s="21"/>
      <c r="AA40" s="22"/>
      <c r="AB40" s="22"/>
      <c r="AC40" s="22"/>
      <c r="AD40" s="22"/>
      <c r="AE40" s="22"/>
      <c r="AF40" s="22"/>
      <c r="AG40" s="22"/>
      <c r="AH40" s="22"/>
      <c r="AJ40" s="23"/>
      <c r="AL40" s="24"/>
      <c r="AM40" s="24"/>
      <c r="AN40" s="24"/>
      <c r="AO40" s="24"/>
      <c r="AP40" s="24"/>
      <c r="AQ40" s="24"/>
      <c r="AR40" s="24"/>
      <c r="AS40" s="24"/>
      <c r="AU40" s="24"/>
      <c r="AW40" s="24"/>
      <c r="AX40" s="24"/>
      <c r="AZ40" s="24"/>
      <c r="BA40" s="24"/>
      <c r="BB40" s="24"/>
    </row>
    <row r="41" spans="1:54" s="1" customFormat="1" ht="12.75" customHeight="1">
      <c r="A41" s="38"/>
      <c r="B41" s="30" t="s">
        <v>26</v>
      </c>
      <c r="C41" s="34">
        <v>1.2</v>
      </c>
      <c r="D41" s="35">
        <v>1.2</v>
      </c>
      <c r="E41" s="36" t="s">
        <v>22</v>
      </c>
      <c r="F41" s="36" t="s">
        <v>22</v>
      </c>
      <c r="G41" s="36"/>
      <c r="H41" s="36"/>
      <c r="I41" s="36"/>
      <c r="J41" s="36"/>
      <c r="K41" s="36"/>
      <c r="L41" s="16"/>
      <c r="M41" s="16"/>
      <c r="O41" s="21"/>
      <c r="P41" s="21"/>
      <c r="T41" s="22"/>
      <c r="U41" s="22"/>
      <c r="V41" s="22"/>
      <c r="W41" s="22"/>
      <c r="X41" s="22"/>
      <c r="Y41" s="22"/>
      <c r="Z41" s="22"/>
      <c r="AA41" s="22"/>
      <c r="AC41" s="23"/>
      <c r="AE41" s="24"/>
      <c r="AF41" s="24"/>
      <c r="AG41" s="24"/>
      <c r="AH41" s="24"/>
      <c r="AI41" s="24"/>
      <c r="AJ41" s="24"/>
      <c r="AK41" s="24"/>
      <c r="AL41" s="24"/>
      <c r="AN41" s="24"/>
      <c r="AP41" s="24"/>
      <c r="AQ41" s="24"/>
      <c r="AS41" s="24"/>
      <c r="AT41" s="24"/>
      <c r="AU41" s="24"/>
    </row>
    <row r="42" spans="1:54" s="1" customFormat="1">
      <c r="A42" s="38"/>
      <c r="B42" s="30"/>
      <c r="C42" s="34"/>
      <c r="D42" s="36"/>
      <c r="E42" s="36"/>
      <c r="F42" s="36"/>
      <c r="G42" s="36"/>
      <c r="H42" s="36"/>
      <c r="I42" s="36"/>
      <c r="J42" s="36"/>
      <c r="K42" s="36"/>
      <c r="L42" s="16"/>
      <c r="M42" s="16"/>
      <c r="O42" s="21"/>
      <c r="P42" s="21"/>
      <c r="T42" s="22"/>
      <c r="U42" s="22"/>
      <c r="V42" s="22"/>
      <c r="W42" s="22"/>
      <c r="X42" s="22"/>
      <c r="Y42" s="22"/>
      <c r="Z42" s="22"/>
      <c r="AA42" s="22"/>
      <c r="AC42" s="23"/>
      <c r="AE42" s="24"/>
      <c r="AF42" s="24"/>
      <c r="AG42" s="24"/>
      <c r="AH42" s="24"/>
      <c r="AI42" s="24"/>
      <c r="AJ42" s="24"/>
      <c r="AK42" s="24"/>
      <c r="AL42" s="24"/>
      <c r="AN42" s="24"/>
      <c r="AP42" s="24"/>
      <c r="AQ42" s="24"/>
      <c r="AS42" s="24"/>
      <c r="AT42" s="24"/>
      <c r="AU42" s="24"/>
    </row>
    <row r="43" spans="1:54" s="1" customFormat="1">
      <c r="A43" s="38"/>
      <c r="B43" s="42">
        <v>2021</v>
      </c>
      <c r="C43" s="31">
        <v>1768.2999999999997</v>
      </c>
      <c r="D43" s="32">
        <v>1759.0999999999997</v>
      </c>
      <c r="E43" s="32">
        <v>7.7</v>
      </c>
      <c r="F43" s="32">
        <v>1.5</v>
      </c>
      <c r="G43" s="32"/>
      <c r="H43" s="32"/>
      <c r="I43" s="32"/>
      <c r="J43" s="32"/>
      <c r="K43" s="32"/>
      <c r="L43" s="10"/>
      <c r="M43" s="10"/>
      <c r="O43" s="21"/>
      <c r="P43" s="21"/>
      <c r="T43" s="22"/>
      <c r="U43" s="22"/>
      <c r="V43" s="22"/>
      <c r="W43" s="22"/>
      <c r="X43" s="22"/>
      <c r="Y43" s="22"/>
      <c r="Z43" s="22"/>
      <c r="AA43" s="22"/>
      <c r="AC43" s="23"/>
      <c r="AE43" s="24"/>
      <c r="AF43" s="24"/>
      <c r="AG43" s="24"/>
      <c r="AH43" s="24"/>
      <c r="AI43" s="24"/>
      <c r="AJ43" s="24"/>
      <c r="AK43" s="24"/>
      <c r="AL43" s="24"/>
      <c r="AN43" s="24"/>
      <c r="AP43" s="24"/>
      <c r="AQ43" s="24"/>
      <c r="AS43" s="24"/>
      <c r="AT43" s="24"/>
      <c r="AU43" s="24"/>
    </row>
    <row r="44" spans="1:54" s="1" customFormat="1">
      <c r="A44" s="38"/>
      <c r="B44" s="30" t="s">
        <v>16</v>
      </c>
      <c r="C44" s="34">
        <v>1592.2</v>
      </c>
      <c r="D44" s="35">
        <v>1591</v>
      </c>
      <c r="E44" s="36" t="s">
        <v>22</v>
      </c>
      <c r="F44" s="30">
        <v>1.2</v>
      </c>
      <c r="G44" s="36"/>
      <c r="H44" s="36"/>
      <c r="I44" s="36"/>
      <c r="J44" s="36"/>
      <c r="K44" s="36"/>
      <c r="L44" s="16"/>
      <c r="M44" s="16"/>
      <c r="O44" s="13"/>
      <c r="P44" s="21"/>
      <c r="T44" s="22"/>
      <c r="U44" s="22"/>
      <c r="V44" s="22"/>
      <c r="W44" s="22"/>
      <c r="X44" s="22"/>
      <c r="Y44" s="22"/>
      <c r="Z44" s="22"/>
      <c r="AA44" s="22"/>
      <c r="AC44" s="23"/>
      <c r="AE44" s="24"/>
      <c r="AF44" s="24"/>
      <c r="AG44" s="24"/>
      <c r="AH44" s="24"/>
      <c r="AI44" s="24"/>
      <c r="AJ44" s="24"/>
      <c r="AK44" s="24"/>
      <c r="AL44" s="24"/>
      <c r="AN44" s="24"/>
      <c r="AP44" s="24"/>
      <c r="AQ44" s="24"/>
      <c r="AS44" s="24"/>
      <c r="AT44" s="24"/>
      <c r="AU44" s="24"/>
    </row>
    <row r="45" spans="1:54" s="1" customFormat="1">
      <c r="A45" s="38"/>
      <c r="B45" s="30" t="s">
        <v>18</v>
      </c>
      <c r="C45" s="34">
        <v>5.8999999999999995</v>
      </c>
      <c r="D45" s="35">
        <v>5.8</v>
      </c>
      <c r="E45" s="36" t="s">
        <v>22</v>
      </c>
      <c r="F45" s="29">
        <v>0.1</v>
      </c>
      <c r="G45" s="36"/>
      <c r="H45" s="36"/>
      <c r="I45" s="36"/>
      <c r="J45" s="36"/>
      <c r="K45" s="36"/>
      <c r="L45" s="16"/>
      <c r="M45" s="16"/>
      <c r="O45" s="13"/>
      <c r="P45" s="21"/>
      <c r="T45" s="22"/>
      <c r="U45" s="22"/>
      <c r="V45" s="22"/>
      <c r="W45" s="22"/>
      <c r="X45" s="22"/>
      <c r="Y45" s="22"/>
      <c r="Z45" s="22"/>
      <c r="AA45" s="22"/>
      <c r="AC45" s="23"/>
      <c r="AE45" s="24"/>
      <c r="AF45" s="24"/>
      <c r="AG45" s="24"/>
      <c r="AH45" s="24"/>
      <c r="AI45" s="24"/>
      <c r="AJ45" s="24"/>
      <c r="AK45" s="24"/>
      <c r="AL45" s="24"/>
      <c r="AN45" s="24"/>
      <c r="AP45" s="24"/>
      <c r="AQ45" s="24"/>
      <c r="AS45" s="24"/>
      <c r="AT45" s="24"/>
      <c r="AU45" s="24"/>
    </row>
    <row r="46" spans="1:54" s="1" customFormat="1">
      <c r="A46" s="38"/>
      <c r="B46" s="30" t="s">
        <v>19</v>
      </c>
      <c r="C46" s="34">
        <v>4.8</v>
      </c>
      <c r="D46" s="35">
        <v>4.8</v>
      </c>
      <c r="E46" s="36" t="s">
        <v>22</v>
      </c>
      <c r="F46" s="36" t="s">
        <v>22</v>
      </c>
      <c r="G46" s="36"/>
      <c r="H46" s="36"/>
      <c r="I46" s="36"/>
      <c r="J46" s="36"/>
      <c r="K46" s="36"/>
      <c r="L46" s="16"/>
      <c r="M46" s="16"/>
      <c r="O46" s="13"/>
      <c r="P46" s="21"/>
      <c r="T46" s="22"/>
      <c r="U46" s="22"/>
      <c r="V46" s="22"/>
      <c r="W46" s="22"/>
      <c r="X46" s="22"/>
      <c r="Y46" s="22"/>
      <c r="Z46" s="22"/>
      <c r="AA46" s="22"/>
      <c r="AC46" s="23"/>
      <c r="AE46" s="24"/>
      <c r="AF46" s="24"/>
      <c r="AG46" s="24"/>
      <c r="AH46" s="24"/>
      <c r="AI46" s="24"/>
      <c r="AJ46" s="24"/>
      <c r="AK46" s="24"/>
      <c r="AL46" s="24"/>
      <c r="AN46" s="24"/>
      <c r="AP46" s="24"/>
      <c r="AQ46" s="24"/>
      <c r="AS46" s="24"/>
      <c r="AT46" s="24"/>
      <c r="AU46" s="24"/>
    </row>
    <row r="47" spans="1:54" s="1" customFormat="1">
      <c r="A47" s="38"/>
      <c r="B47" s="30" t="s">
        <v>20</v>
      </c>
      <c r="C47" s="34">
        <v>138.29999999999998</v>
      </c>
      <c r="D47" s="35">
        <v>130.4</v>
      </c>
      <c r="E47" s="34">
        <v>7.7</v>
      </c>
      <c r="F47" s="36">
        <v>0.2</v>
      </c>
      <c r="G47" s="36"/>
      <c r="H47" s="36"/>
      <c r="I47" s="36"/>
      <c r="J47" s="36"/>
      <c r="K47" s="36"/>
      <c r="L47" s="16"/>
      <c r="M47" s="16"/>
      <c r="O47" s="13"/>
      <c r="P47" s="21"/>
      <c r="T47" s="22"/>
      <c r="U47" s="22"/>
      <c r="V47" s="22"/>
      <c r="W47" s="22"/>
      <c r="X47" s="22"/>
      <c r="Y47" s="22"/>
      <c r="Z47" s="22"/>
      <c r="AA47" s="22"/>
      <c r="AC47" s="23"/>
      <c r="AE47" s="24"/>
      <c r="AF47" s="24"/>
      <c r="AG47" s="24"/>
      <c r="AH47" s="24"/>
      <c r="AI47" s="24"/>
      <c r="AJ47" s="24"/>
      <c r="AK47" s="24"/>
      <c r="AL47" s="24"/>
      <c r="AN47" s="24"/>
      <c r="AP47" s="24"/>
      <c r="AQ47" s="24"/>
      <c r="AS47" s="24"/>
      <c r="AT47" s="24"/>
      <c r="AU47" s="24"/>
    </row>
    <row r="48" spans="1:54" s="1" customFormat="1">
      <c r="A48" s="38"/>
      <c r="B48" s="30" t="s">
        <v>21</v>
      </c>
      <c r="C48" s="34">
        <v>0.6</v>
      </c>
      <c r="D48" s="35">
        <v>0.6</v>
      </c>
      <c r="E48" s="36" t="s">
        <v>22</v>
      </c>
      <c r="F48" s="36" t="s">
        <v>22</v>
      </c>
      <c r="G48" s="36"/>
      <c r="H48" s="36"/>
      <c r="I48" s="36"/>
      <c r="J48" s="36"/>
      <c r="K48" s="36"/>
      <c r="L48" s="16"/>
      <c r="M48" s="16"/>
      <c r="O48" s="13"/>
      <c r="P48" s="21"/>
      <c r="AA48" s="22"/>
      <c r="AB48" s="22"/>
      <c r="AC48" s="22"/>
      <c r="AD48" s="22"/>
      <c r="AE48" s="22"/>
      <c r="AF48" s="22"/>
      <c r="AG48" s="22"/>
      <c r="AH48" s="22"/>
      <c r="AJ48" s="23"/>
      <c r="AL48" s="24"/>
      <c r="AM48" s="24"/>
      <c r="AN48" s="24"/>
      <c r="AO48" s="24"/>
      <c r="AP48" s="24"/>
      <c r="AQ48" s="24"/>
      <c r="AR48" s="24"/>
      <c r="AS48" s="24"/>
      <c r="AU48" s="24"/>
      <c r="AW48" s="24"/>
      <c r="AX48" s="24"/>
      <c r="AZ48" s="24"/>
      <c r="BA48" s="24"/>
      <c r="BB48" s="24"/>
    </row>
    <row r="49" spans="1:54" s="1" customFormat="1">
      <c r="A49" s="38"/>
      <c r="B49" s="30" t="s">
        <v>23</v>
      </c>
      <c r="C49" s="34">
        <v>0.6</v>
      </c>
      <c r="D49" s="35">
        <v>0.6</v>
      </c>
      <c r="E49" s="36" t="s">
        <v>22</v>
      </c>
      <c r="F49" s="36" t="s">
        <v>22</v>
      </c>
      <c r="G49" s="36"/>
      <c r="H49" s="36"/>
      <c r="I49" s="36"/>
      <c r="J49" s="36"/>
      <c r="K49" s="36"/>
      <c r="L49" s="16"/>
      <c r="M49" s="16"/>
      <c r="O49" s="13"/>
      <c r="P49" s="21"/>
      <c r="AA49" s="22"/>
      <c r="AB49" s="22"/>
      <c r="AC49" s="22"/>
      <c r="AD49" s="22"/>
      <c r="AE49" s="22"/>
      <c r="AF49" s="22"/>
      <c r="AG49" s="22"/>
      <c r="AH49" s="22"/>
      <c r="AJ49" s="23"/>
      <c r="AL49" s="24"/>
      <c r="AM49" s="24"/>
      <c r="AN49" s="24"/>
      <c r="AO49" s="24"/>
      <c r="AP49" s="24"/>
      <c r="AQ49" s="24"/>
      <c r="AR49" s="24"/>
      <c r="AS49" s="24"/>
      <c r="AU49" s="24"/>
      <c r="AW49" s="24"/>
      <c r="AX49" s="24"/>
      <c r="AZ49" s="24"/>
      <c r="BA49" s="24"/>
      <c r="BB49" s="24"/>
    </row>
    <row r="50" spans="1:54" s="1" customFormat="1">
      <c r="A50" s="38"/>
      <c r="B50" s="30" t="s">
        <v>24</v>
      </c>
      <c r="C50" s="34">
        <v>3.1</v>
      </c>
      <c r="D50" s="35">
        <v>3.1</v>
      </c>
      <c r="E50" s="36" t="s">
        <v>22</v>
      </c>
      <c r="F50" s="36" t="s">
        <v>22</v>
      </c>
      <c r="G50" s="36"/>
      <c r="H50" s="36"/>
      <c r="I50" s="36"/>
      <c r="J50" s="36"/>
      <c r="K50" s="36"/>
      <c r="L50" s="16"/>
      <c r="M50" s="16"/>
      <c r="O50" s="13"/>
      <c r="P50" s="21"/>
      <c r="AA50" s="22"/>
      <c r="AB50" s="22"/>
      <c r="AC50" s="22"/>
      <c r="AD50" s="22"/>
      <c r="AE50" s="22"/>
      <c r="AF50" s="22"/>
      <c r="AG50" s="22"/>
      <c r="AH50" s="22"/>
      <c r="AJ50" s="23"/>
      <c r="AL50" s="24"/>
      <c r="AM50" s="24"/>
      <c r="AN50" s="24"/>
      <c r="AO50" s="24"/>
      <c r="AP50" s="24"/>
      <c r="AQ50" s="24"/>
      <c r="AR50" s="24"/>
      <c r="AS50" s="24"/>
      <c r="AU50" s="24"/>
      <c r="AW50" s="24"/>
      <c r="AX50" s="24"/>
      <c r="AZ50" s="24"/>
      <c r="BA50" s="24"/>
      <c r="BB50" s="24"/>
    </row>
    <row r="51" spans="1:54" s="1" customFormat="1">
      <c r="A51" s="38"/>
      <c r="B51" s="30" t="s">
        <v>25</v>
      </c>
      <c r="C51" s="34">
        <v>21.6</v>
      </c>
      <c r="D51" s="35">
        <v>21.6</v>
      </c>
      <c r="E51" s="36" t="s">
        <v>22</v>
      </c>
      <c r="F51" s="36" t="s">
        <v>22</v>
      </c>
      <c r="G51" s="36"/>
      <c r="H51" s="36"/>
      <c r="I51" s="36"/>
      <c r="J51" s="36"/>
      <c r="K51" s="36"/>
      <c r="L51" s="16"/>
      <c r="M51" s="16"/>
      <c r="O51" s="13"/>
      <c r="P51" s="21"/>
      <c r="AA51" s="22"/>
      <c r="AB51" s="22"/>
      <c r="AC51" s="22"/>
      <c r="AD51" s="22"/>
      <c r="AE51" s="22"/>
      <c r="AF51" s="22"/>
      <c r="AG51" s="22"/>
      <c r="AH51" s="22"/>
      <c r="AJ51" s="23"/>
      <c r="AL51" s="24"/>
      <c r="AM51" s="24"/>
      <c r="AN51" s="24"/>
      <c r="AO51" s="24"/>
      <c r="AP51" s="24"/>
      <c r="AQ51" s="24"/>
      <c r="AR51" s="24"/>
      <c r="AS51" s="24"/>
      <c r="AU51" s="24"/>
      <c r="AW51" s="24"/>
      <c r="AX51" s="24"/>
      <c r="AZ51" s="24"/>
      <c r="BA51" s="24"/>
      <c r="BB51" s="24"/>
    </row>
    <row r="52" spans="1:54" s="1" customFormat="1">
      <c r="A52" s="38"/>
      <c r="B52" s="30" t="s">
        <v>26</v>
      </c>
      <c r="C52" s="34">
        <v>1.2</v>
      </c>
      <c r="D52" s="35">
        <v>1.2</v>
      </c>
      <c r="E52" s="36" t="s">
        <v>22</v>
      </c>
      <c r="F52" s="36" t="s">
        <v>22</v>
      </c>
      <c r="G52" s="36"/>
      <c r="H52" s="36"/>
      <c r="I52" s="36"/>
      <c r="J52" s="36"/>
      <c r="K52" s="36"/>
      <c r="L52" s="16"/>
      <c r="M52" s="16"/>
      <c r="O52" s="13"/>
      <c r="P52" s="21"/>
      <c r="AA52" s="22"/>
      <c r="AB52" s="22"/>
      <c r="AC52" s="22"/>
      <c r="AD52" s="22"/>
      <c r="AE52" s="22"/>
      <c r="AF52" s="22"/>
      <c r="AG52" s="22"/>
      <c r="AH52" s="22"/>
      <c r="AJ52" s="23"/>
      <c r="AL52" s="24"/>
      <c r="AM52" s="24"/>
      <c r="AN52" s="24"/>
      <c r="AO52" s="24"/>
      <c r="AP52" s="24"/>
      <c r="AQ52" s="24"/>
      <c r="AR52" s="24"/>
      <c r="AS52" s="24"/>
      <c r="AU52" s="24"/>
      <c r="AW52" s="24"/>
      <c r="AX52" s="24"/>
      <c r="AZ52" s="24"/>
      <c r="BA52" s="24"/>
      <c r="BB52" s="24"/>
    </row>
    <row r="53" spans="1:54" s="1" customFormat="1">
      <c r="A53" s="38"/>
      <c r="B53" s="30"/>
      <c r="C53" s="34"/>
      <c r="D53" s="36"/>
      <c r="E53" s="36"/>
      <c r="F53" s="36"/>
      <c r="G53" s="36"/>
      <c r="H53" s="36"/>
      <c r="I53" s="36"/>
      <c r="J53" s="36"/>
      <c r="K53" s="36"/>
      <c r="L53" s="16"/>
      <c r="M53" s="16"/>
      <c r="O53" s="13"/>
      <c r="P53" s="21"/>
      <c r="AA53" s="22"/>
      <c r="AB53" s="22"/>
      <c r="AC53" s="22"/>
      <c r="AD53" s="22"/>
      <c r="AE53" s="22"/>
      <c r="AF53" s="22"/>
      <c r="AG53" s="22"/>
      <c r="AH53" s="22"/>
      <c r="AJ53" s="23"/>
      <c r="AL53" s="24"/>
      <c r="AM53" s="24"/>
      <c r="AN53" s="24"/>
      <c r="AO53" s="24"/>
      <c r="AP53" s="24"/>
      <c r="AQ53" s="24"/>
      <c r="AR53" s="24"/>
      <c r="AS53" s="24"/>
      <c r="AU53" s="24"/>
      <c r="AW53" s="24"/>
      <c r="AX53" s="24"/>
      <c r="AZ53" s="24"/>
      <c r="BA53" s="24"/>
      <c r="BB53" s="24"/>
    </row>
    <row r="54" spans="1:54" s="1" customFormat="1">
      <c r="A54" s="38"/>
      <c r="B54" s="42">
        <v>2022</v>
      </c>
      <c r="C54" s="31">
        <v>1772</v>
      </c>
      <c r="D54" s="32">
        <v>1762.8</v>
      </c>
      <c r="E54" s="32">
        <v>7.7</v>
      </c>
      <c r="F54" s="32">
        <v>1.5</v>
      </c>
      <c r="G54" s="32"/>
      <c r="H54" s="32"/>
      <c r="I54" s="32"/>
      <c r="J54" s="10"/>
      <c r="K54" s="10"/>
      <c r="M54" s="21"/>
      <c r="N54" s="21"/>
      <c r="R54" s="22"/>
      <c r="S54" s="22"/>
      <c r="T54" s="22"/>
      <c r="U54" s="22"/>
      <c r="V54" s="22"/>
      <c r="W54" s="22"/>
      <c r="X54" s="22"/>
      <c r="Y54" s="22"/>
      <c r="AA54" s="23"/>
      <c r="AC54" s="24"/>
      <c r="AD54" s="24"/>
      <c r="AE54" s="24"/>
      <c r="AF54" s="24"/>
      <c r="AG54" s="24"/>
      <c r="AH54" s="24"/>
      <c r="AI54" s="24"/>
      <c r="AJ54" s="24"/>
      <c r="AL54" s="24"/>
      <c r="AN54" s="24"/>
      <c r="AO54" s="24"/>
      <c r="AQ54" s="24"/>
      <c r="AR54" s="24"/>
      <c r="AS54" s="24"/>
    </row>
    <row r="55" spans="1:54" s="1" customFormat="1">
      <c r="A55" s="38"/>
      <c r="B55" s="30" t="s">
        <v>16</v>
      </c>
      <c r="C55" s="34">
        <v>1592.2</v>
      </c>
      <c r="D55" s="35">
        <v>1591</v>
      </c>
      <c r="E55" s="36" t="s">
        <v>22</v>
      </c>
      <c r="F55" s="30">
        <v>1.2</v>
      </c>
      <c r="G55" s="30"/>
      <c r="H55" s="30"/>
      <c r="I55" s="30"/>
      <c r="J55" s="14"/>
      <c r="K55" s="14"/>
      <c r="M55" s="13"/>
      <c r="N55" s="21"/>
      <c r="R55" s="22"/>
      <c r="S55" s="22"/>
      <c r="T55" s="22"/>
      <c r="U55" s="22"/>
      <c r="V55" s="22"/>
      <c r="W55" s="22"/>
      <c r="X55" s="22"/>
      <c r="Y55" s="22"/>
      <c r="AA55" s="23"/>
      <c r="AC55" s="24"/>
      <c r="AD55" s="24"/>
      <c r="AE55" s="24"/>
      <c r="AF55" s="24"/>
      <c r="AG55" s="24"/>
      <c r="AH55" s="24"/>
      <c r="AI55" s="24"/>
      <c r="AJ55" s="24"/>
      <c r="AL55" s="24"/>
      <c r="AN55" s="24"/>
      <c r="AO55" s="24"/>
      <c r="AQ55" s="24"/>
      <c r="AR55" s="24"/>
      <c r="AS55" s="24"/>
    </row>
    <row r="56" spans="1:54" s="1" customFormat="1">
      <c r="A56" s="38"/>
      <c r="B56" s="30" t="s">
        <v>18</v>
      </c>
      <c r="C56" s="34">
        <v>6</v>
      </c>
      <c r="D56" s="35">
        <v>5.9</v>
      </c>
      <c r="E56" s="34" t="s">
        <v>22</v>
      </c>
      <c r="F56" s="29">
        <v>0.1</v>
      </c>
      <c r="G56" s="29"/>
      <c r="H56" s="29"/>
      <c r="I56" s="29"/>
      <c r="J56" s="15"/>
      <c r="K56" s="15"/>
      <c r="M56" s="13"/>
      <c r="N56" s="21"/>
      <c r="R56" s="22"/>
      <c r="S56" s="22"/>
      <c r="T56" s="22"/>
      <c r="U56" s="22"/>
      <c r="V56" s="22"/>
      <c r="W56" s="22"/>
      <c r="X56" s="22"/>
      <c r="Y56" s="22"/>
      <c r="AA56" s="23"/>
      <c r="AC56" s="24"/>
      <c r="AD56" s="24"/>
      <c r="AE56" s="24"/>
      <c r="AF56" s="24"/>
      <c r="AG56" s="24"/>
      <c r="AH56" s="24"/>
      <c r="AI56" s="24"/>
      <c r="AJ56" s="24"/>
      <c r="AL56" s="24"/>
      <c r="AN56" s="24"/>
      <c r="AO56" s="24"/>
      <c r="AQ56" s="24"/>
      <c r="AR56" s="24"/>
      <c r="AS56" s="24"/>
    </row>
    <row r="57" spans="1:54" s="1" customFormat="1">
      <c r="A57" s="38"/>
      <c r="B57" s="30" t="s">
        <v>19</v>
      </c>
      <c r="C57" s="34">
        <v>4.8</v>
      </c>
      <c r="D57" s="35">
        <v>4.8</v>
      </c>
      <c r="E57" s="36" t="s">
        <v>22</v>
      </c>
      <c r="F57" s="36" t="s">
        <v>22</v>
      </c>
      <c r="G57" s="36"/>
      <c r="H57" s="36"/>
      <c r="I57" s="36"/>
      <c r="J57" s="16"/>
      <c r="K57" s="16"/>
      <c r="M57" s="13"/>
      <c r="N57" s="21"/>
      <c r="R57" s="22"/>
      <c r="S57" s="22"/>
      <c r="T57" s="22"/>
      <c r="U57" s="22"/>
      <c r="V57" s="22"/>
      <c r="W57" s="22"/>
      <c r="X57" s="22"/>
      <c r="Y57" s="22"/>
      <c r="AA57" s="23"/>
      <c r="AC57" s="24"/>
      <c r="AD57" s="24"/>
      <c r="AE57" s="24"/>
      <c r="AF57" s="24"/>
      <c r="AG57" s="24"/>
      <c r="AH57" s="24"/>
      <c r="AI57" s="24"/>
      <c r="AJ57" s="24"/>
      <c r="AL57" s="24"/>
      <c r="AN57" s="24"/>
      <c r="AO57" s="24"/>
      <c r="AQ57" s="24"/>
      <c r="AR57" s="24"/>
      <c r="AS57" s="24"/>
    </row>
    <row r="58" spans="1:54" s="1" customFormat="1">
      <c r="A58" s="38"/>
      <c r="B58" s="30" t="s">
        <v>20</v>
      </c>
      <c r="C58" s="34">
        <v>141.89999999999998</v>
      </c>
      <c r="D58" s="35">
        <v>134</v>
      </c>
      <c r="E58" s="36">
        <v>7.7</v>
      </c>
      <c r="F58" s="36">
        <v>0.2</v>
      </c>
      <c r="G58" s="36"/>
      <c r="H58" s="36"/>
      <c r="I58" s="36"/>
      <c r="J58" s="16"/>
      <c r="K58" s="16"/>
      <c r="M58" s="13"/>
      <c r="N58" s="21"/>
      <c r="R58" s="22"/>
      <c r="S58" s="22"/>
      <c r="T58" s="22"/>
      <c r="U58" s="22"/>
      <c r="V58" s="22"/>
      <c r="W58" s="22"/>
      <c r="X58" s="22"/>
      <c r="Y58" s="22"/>
      <c r="AA58" s="23"/>
      <c r="AC58" s="24"/>
      <c r="AD58" s="24"/>
      <c r="AE58" s="24"/>
      <c r="AF58" s="24"/>
      <c r="AG58" s="24"/>
      <c r="AH58" s="24"/>
      <c r="AI58" s="24"/>
      <c r="AJ58" s="24"/>
      <c r="AL58" s="24"/>
      <c r="AN58" s="24"/>
      <c r="AO58" s="24"/>
      <c r="AQ58" s="24"/>
      <c r="AR58" s="24"/>
      <c r="AS58" s="24"/>
    </row>
    <row r="59" spans="1:54" s="1" customFormat="1">
      <c r="A59" s="38"/>
      <c r="B59" s="30" t="s">
        <v>21</v>
      </c>
      <c r="C59" s="34">
        <v>0.6</v>
      </c>
      <c r="D59" s="35">
        <v>0.6</v>
      </c>
      <c r="E59" s="36" t="s">
        <v>22</v>
      </c>
      <c r="F59" s="36" t="s">
        <v>22</v>
      </c>
      <c r="G59" s="36"/>
      <c r="H59" s="36"/>
      <c r="I59" s="36"/>
      <c r="J59" s="16"/>
      <c r="K59" s="16"/>
      <c r="M59" s="13"/>
      <c r="N59" s="21"/>
      <c r="Y59" s="22"/>
      <c r="Z59" s="22"/>
      <c r="AA59" s="22"/>
      <c r="AB59" s="22"/>
      <c r="AC59" s="22"/>
      <c r="AD59" s="22"/>
      <c r="AE59" s="22"/>
      <c r="AF59" s="22"/>
      <c r="AH59" s="23"/>
      <c r="AJ59" s="24"/>
      <c r="AK59" s="24"/>
      <c r="AL59" s="24"/>
      <c r="AM59" s="24"/>
      <c r="AN59" s="24"/>
      <c r="AO59" s="24"/>
      <c r="AP59" s="24"/>
      <c r="AQ59" s="24"/>
      <c r="AS59" s="24"/>
      <c r="AU59" s="24"/>
      <c r="AV59" s="24"/>
      <c r="AX59" s="24"/>
      <c r="AY59" s="24"/>
      <c r="AZ59" s="24"/>
    </row>
    <row r="60" spans="1:54" s="1" customFormat="1">
      <c r="A60" s="38"/>
      <c r="B60" s="30" t="s">
        <v>23</v>
      </c>
      <c r="C60" s="34">
        <v>0.6</v>
      </c>
      <c r="D60" s="35">
        <v>0.6</v>
      </c>
      <c r="E60" s="36" t="s">
        <v>22</v>
      </c>
      <c r="F60" s="36" t="s">
        <v>22</v>
      </c>
      <c r="G60" s="36"/>
      <c r="H60" s="36"/>
      <c r="I60" s="36"/>
      <c r="J60" s="16"/>
      <c r="K60" s="16"/>
      <c r="M60" s="13"/>
      <c r="N60" s="21"/>
      <c r="Y60" s="22"/>
      <c r="Z60" s="22"/>
      <c r="AA60" s="22"/>
      <c r="AB60" s="22"/>
      <c r="AC60" s="22"/>
      <c r="AD60" s="22"/>
      <c r="AE60" s="22"/>
      <c r="AF60" s="22"/>
      <c r="AH60" s="23"/>
      <c r="AJ60" s="24"/>
      <c r="AK60" s="24"/>
      <c r="AL60" s="24"/>
      <c r="AM60" s="24"/>
      <c r="AN60" s="24"/>
      <c r="AO60" s="24"/>
      <c r="AP60" s="24"/>
      <c r="AQ60" s="24"/>
      <c r="AS60" s="24"/>
      <c r="AU60" s="24"/>
      <c r="AV60" s="24"/>
      <c r="AX60" s="24"/>
      <c r="AY60" s="24"/>
      <c r="AZ60" s="24"/>
    </row>
    <row r="61" spans="1:54" s="1" customFormat="1">
      <c r="A61" s="38"/>
      <c r="B61" s="30" t="s">
        <v>24</v>
      </c>
      <c r="C61" s="34">
        <v>3.1</v>
      </c>
      <c r="D61" s="35">
        <v>3.1</v>
      </c>
      <c r="E61" s="36" t="s">
        <v>22</v>
      </c>
      <c r="F61" s="36" t="s">
        <v>22</v>
      </c>
      <c r="G61" s="36"/>
      <c r="H61" s="36"/>
      <c r="I61" s="36"/>
      <c r="J61" s="16"/>
      <c r="K61" s="16"/>
      <c r="M61" s="13"/>
      <c r="N61" s="21"/>
      <c r="Y61" s="22"/>
      <c r="Z61" s="22"/>
      <c r="AA61" s="22"/>
      <c r="AB61" s="22"/>
      <c r="AC61" s="22"/>
      <c r="AD61" s="22"/>
      <c r="AE61" s="22"/>
      <c r="AF61" s="22"/>
      <c r="AH61" s="23"/>
      <c r="AJ61" s="24"/>
      <c r="AK61" s="24"/>
      <c r="AL61" s="24"/>
      <c r="AM61" s="24"/>
      <c r="AN61" s="24"/>
      <c r="AO61" s="24"/>
      <c r="AP61" s="24"/>
      <c r="AQ61" s="24"/>
      <c r="AS61" s="24"/>
      <c r="AU61" s="24"/>
      <c r="AV61" s="24"/>
      <c r="AX61" s="24"/>
      <c r="AY61" s="24"/>
      <c r="AZ61" s="24"/>
    </row>
    <row r="62" spans="1:54" s="1" customFormat="1">
      <c r="A62" s="38"/>
      <c r="B62" s="30" t="s">
        <v>25</v>
      </c>
      <c r="C62" s="34">
        <v>21.6</v>
      </c>
      <c r="D62" s="35">
        <v>21.6</v>
      </c>
      <c r="E62" s="36" t="s">
        <v>22</v>
      </c>
      <c r="F62" s="36" t="s">
        <v>22</v>
      </c>
      <c r="G62" s="36"/>
      <c r="H62" s="36"/>
      <c r="I62" s="36"/>
      <c r="J62" s="16"/>
      <c r="K62" s="16"/>
      <c r="M62" s="13"/>
      <c r="N62" s="21"/>
      <c r="O62" s="4"/>
      <c r="Y62" s="22"/>
      <c r="Z62" s="22"/>
      <c r="AA62" s="22"/>
      <c r="AB62" s="22"/>
      <c r="AC62" s="22"/>
      <c r="AD62" s="22"/>
      <c r="AE62" s="22"/>
      <c r="AF62" s="22"/>
      <c r="AH62" s="23"/>
      <c r="AJ62" s="24"/>
      <c r="AK62" s="24"/>
      <c r="AL62" s="24"/>
      <c r="AM62" s="24"/>
      <c r="AN62" s="24"/>
      <c r="AO62" s="24"/>
      <c r="AP62" s="24"/>
      <c r="AQ62" s="24"/>
      <c r="AS62" s="24"/>
      <c r="AU62" s="24"/>
      <c r="AV62" s="24"/>
      <c r="AX62" s="24"/>
      <c r="AY62" s="24"/>
      <c r="AZ62" s="24"/>
    </row>
    <row r="63" spans="1:54" s="1" customFormat="1">
      <c r="A63" s="38"/>
      <c r="B63" s="30" t="s">
        <v>26</v>
      </c>
      <c r="C63" s="34">
        <v>1.2</v>
      </c>
      <c r="D63" s="35">
        <v>1.2</v>
      </c>
      <c r="E63" s="36" t="s">
        <v>22</v>
      </c>
      <c r="F63" s="36" t="s">
        <v>22</v>
      </c>
      <c r="G63" s="36"/>
      <c r="H63" s="36"/>
      <c r="I63" s="36"/>
      <c r="J63" s="16"/>
      <c r="K63" s="16"/>
      <c r="M63" s="13"/>
      <c r="N63" s="21"/>
      <c r="Y63" s="22"/>
      <c r="Z63" s="22"/>
      <c r="AA63" s="22"/>
      <c r="AB63" s="22"/>
      <c r="AC63" s="22"/>
      <c r="AD63" s="22"/>
      <c r="AE63" s="22"/>
      <c r="AF63" s="22"/>
      <c r="AH63" s="23"/>
      <c r="AJ63" s="24"/>
      <c r="AK63" s="24"/>
      <c r="AL63" s="24"/>
      <c r="AM63" s="24"/>
      <c r="AN63" s="24"/>
      <c r="AO63" s="24"/>
      <c r="AP63" s="24"/>
      <c r="AQ63" s="24"/>
      <c r="AS63" s="24"/>
      <c r="AU63" s="24"/>
      <c r="AV63" s="24"/>
      <c r="AX63" s="24"/>
      <c r="AY63" s="24"/>
      <c r="AZ63" s="24"/>
    </row>
    <row r="64" spans="1:54">
      <c r="A64" s="26"/>
      <c r="B64" s="43"/>
      <c r="C64" s="39"/>
      <c r="D64" s="39"/>
      <c r="E64" s="39"/>
      <c r="F64" s="43"/>
      <c r="G64" s="30"/>
      <c r="H64" s="30"/>
      <c r="I64" s="30"/>
      <c r="J64" s="30"/>
      <c r="K64" s="30"/>
      <c r="L64" s="8"/>
      <c r="M64" s="8"/>
      <c r="AA64" s="12"/>
      <c r="AB64" s="12"/>
      <c r="AC64" s="12"/>
      <c r="AD64" s="12"/>
      <c r="AE64" s="12"/>
      <c r="AF64" s="12"/>
      <c r="AG64" s="12"/>
      <c r="AH64" s="12"/>
      <c r="AJ64" s="9"/>
      <c r="AL64" s="18"/>
      <c r="AM64" s="18"/>
      <c r="AN64" s="18"/>
      <c r="AO64" s="18"/>
      <c r="AP64" s="18"/>
      <c r="AQ64" s="18"/>
      <c r="AR64" s="18"/>
      <c r="AS64" s="18"/>
      <c r="AU64" s="18"/>
      <c r="AW64" s="18"/>
      <c r="AX64" s="18"/>
      <c r="AZ64" s="18"/>
      <c r="BA64" s="18"/>
      <c r="BB64" s="18"/>
    </row>
    <row r="65" spans="1:54">
      <c r="A65" s="26"/>
      <c r="B65" s="40" t="s">
        <v>29</v>
      </c>
      <c r="C65" s="41"/>
      <c r="D65" s="41"/>
      <c r="E65" s="41"/>
      <c r="F65" s="41"/>
      <c r="G65" s="41"/>
      <c r="H65" s="41"/>
      <c r="I65" s="41"/>
      <c r="J65" s="41"/>
      <c r="K65" s="41"/>
      <c r="L65" s="25"/>
      <c r="M65" s="25"/>
      <c r="AA65" s="12"/>
      <c r="AB65" s="12"/>
      <c r="AC65" s="12"/>
      <c r="AD65" s="12"/>
      <c r="AE65" s="12"/>
      <c r="AF65" s="12"/>
      <c r="AG65" s="12"/>
      <c r="AH65" s="12"/>
      <c r="AJ65" s="9"/>
      <c r="AL65" s="18"/>
      <c r="AM65" s="18"/>
      <c r="AN65" s="18"/>
      <c r="AO65" s="18"/>
      <c r="AP65" s="18"/>
      <c r="AQ65" s="18"/>
      <c r="AR65" s="18"/>
      <c r="AS65" s="18"/>
      <c r="AU65" s="18"/>
      <c r="AW65" s="18"/>
      <c r="AX65" s="18"/>
      <c r="AZ65" s="18"/>
      <c r="BA65" s="18"/>
      <c r="BB65" s="18"/>
    </row>
    <row r="66" spans="1:54">
      <c r="A66" s="26"/>
      <c r="B66" s="30" t="s">
        <v>30</v>
      </c>
      <c r="C66" s="41"/>
      <c r="D66" s="41"/>
      <c r="E66" s="41"/>
      <c r="F66" s="41"/>
      <c r="G66" s="41"/>
      <c r="H66" s="41"/>
      <c r="I66" s="41"/>
      <c r="J66" s="41"/>
      <c r="K66" s="41"/>
      <c r="L66" s="25"/>
      <c r="M66" s="25"/>
      <c r="AA66" s="12"/>
      <c r="AB66" s="12"/>
      <c r="AC66" s="12"/>
      <c r="AD66" s="12"/>
      <c r="AE66" s="12"/>
      <c r="AF66" s="12"/>
      <c r="AG66" s="12"/>
      <c r="AH66" s="12"/>
      <c r="AJ66" s="9"/>
      <c r="AL66" s="18"/>
      <c r="AM66" s="18"/>
      <c r="AN66" s="18"/>
      <c r="AO66" s="18"/>
      <c r="AP66" s="18"/>
      <c r="AQ66" s="18"/>
      <c r="AR66" s="18"/>
      <c r="AS66" s="18"/>
      <c r="AU66" s="18"/>
      <c r="AW66" s="18"/>
      <c r="AX66" s="18"/>
      <c r="AZ66" s="18"/>
      <c r="BA66" s="18"/>
      <c r="BB66" s="18"/>
    </row>
    <row r="67" spans="1:54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AA67" s="12"/>
      <c r="AB67" s="12"/>
      <c r="AC67" s="12"/>
      <c r="AD67" s="12"/>
      <c r="AE67" s="12"/>
      <c r="AF67" s="12"/>
      <c r="AG67" s="12"/>
      <c r="AH67" s="12"/>
      <c r="AJ67" s="9"/>
      <c r="AL67" s="18"/>
      <c r="AM67" s="18"/>
      <c r="AN67" s="18"/>
      <c r="AO67" s="18"/>
      <c r="AP67" s="18"/>
      <c r="AQ67" s="18"/>
      <c r="AR67" s="18"/>
      <c r="AS67" s="18"/>
      <c r="AU67" s="18"/>
      <c r="AW67" s="18"/>
      <c r="AX67" s="18"/>
      <c r="AZ67" s="18"/>
      <c r="BA67" s="18"/>
      <c r="BB67" s="18"/>
    </row>
    <row r="68" spans="1:54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AA68" s="12"/>
      <c r="AB68" s="12"/>
      <c r="AC68" s="12"/>
      <c r="AD68" s="12"/>
      <c r="AE68" s="12"/>
      <c r="AF68" s="12"/>
      <c r="AG68" s="12"/>
      <c r="AH68" s="12"/>
      <c r="AJ68" s="9"/>
      <c r="AL68" s="18"/>
      <c r="AM68" s="18"/>
      <c r="AN68" s="18"/>
      <c r="AO68" s="18"/>
      <c r="AP68" s="18"/>
      <c r="AQ68" s="18"/>
      <c r="AR68" s="18"/>
      <c r="AS68" s="18"/>
      <c r="AU68" s="18"/>
      <c r="AW68" s="18"/>
      <c r="AX68" s="18"/>
      <c r="AZ68" s="18"/>
      <c r="BA68" s="18"/>
      <c r="BB68" s="18"/>
    </row>
    <row r="69" spans="1:54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AA69" s="12"/>
      <c r="AB69" s="12"/>
      <c r="AC69" s="12"/>
      <c r="AD69" s="12"/>
      <c r="AE69" s="12"/>
      <c r="AF69" s="12"/>
      <c r="AG69" s="12"/>
      <c r="AH69" s="12"/>
      <c r="AJ69" s="9"/>
      <c r="AL69" s="18"/>
      <c r="AM69" s="18"/>
      <c r="AN69" s="18"/>
      <c r="AO69" s="18"/>
      <c r="AP69" s="18"/>
      <c r="AQ69" s="18"/>
      <c r="AR69" s="18"/>
      <c r="AS69" s="18"/>
      <c r="AU69" s="18"/>
      <c r="AW69" s="18"/>
      <c r="AX69" s="18"/>
      <c r="AZ69" s="18"/>
      <c r="BA69" s="18"/>
      <c r="BB69" s="18"/>
    </row>
    <row r="70" spans="1:54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AA70" s="12"/>
      <c r="AB70" s="12"/>
      <c r="AC70" s="12"/>
      <c r="AD70" s="12"/>
      <c r="AE70" s="12"/>
      <c r="AF70" s="12"/>
      <c r="AG70" s="12"/>
      <c r="AH70" s="12"/>
      <c r="AJ70" s="9"/>
      <c r="AL70" s="18"/>
      <c r="AM70" s="18"/>
      <c r="AN70" s="18"/>
      <c r="AO70" s="18"/>
      <c r="AP70" s="18"/>
      <c r="AQ70" s="18"/>
      <c r="AR70" s="18"/>
      <c r="AS70" s="18"/>
      <c r="AU70" s="18"/>
      <c r="AW70" s="18"/>
      <c r="AX70" s="18"/>
      <c r="AZ70" s="18"/>
      <c r="BA70" s="18"/>
      <c r="BB70" s="18"/>
    </row>
    <row r="71" spans="1:54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AA71" s="12"/>
      <c r="AB71" s="12"/>
      <c r="AC71" s="12"/>
      <c r="AD71" s="12"/>
      <c r="AE71" s="12"/>
      <c r="AF71" s="12"/>
      <c r="AG71" s="12"/>
      <c r="AH71" s="12"/>
      <c r="AJ71" s="9"/>
      <c r="AL71" s="18"/>
      <c r="AM71" s="18"/>
      <c r="AN71" s="18"/>
      <c r="AO71" s="18"/>
      <c r="AP71" s="18"/>
      <c r="AQ71" s="18"/>
      <c r="AR71" s="18"/>
      <c r="AS71" s="18"/>
      <c r="AU71" s="18"/>
      <c r="AW71" s="18"/>
      <c r="AX71" s="18"/>
      <c r="AZ71" s="18"/>
      <c r="BA71" s="18"/>
      <c r="BB71" s="18"/>
    </row>
    <row r="72" spans="1:54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AA72" s="9"/>
      <c r="AB72" s="12"/>
      <c r="AC72" s="12"/>
      <c r="AD72" s="12"/>
      <c r="AE72" s="12"/>
      <c r="AF72" s="12"/>
      <c r="AG72" s="12"/>
      <c r="AH72" s="12"/>
    </row>
    <row r="73" spans="1:54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AA73" s="9"/>
      <c r="AB73" s="12"/>
      <c r="AC73" s="12"/>
      <c r="AD73" s="12"/>
      <c r="AE73" s="12"/>
      <c r="AF73" s="12"/>
      <c r="AG73" s="12"/>
      <c r="AH73" s="12"/>
    </row>
    <row r="74" spans="1:54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AB74" s="12"/>
      <c r="AC74" s="12"/>
      <c r="AD74" s="12"/>
      <c r="AE74" s="12"/>
      <c r="AF74" s="12"/>
      <c r="AG74" s="12"/>
      <c r="AH74" s="12"/>
    </row>
    <row r="75" spans="1:54">
      <c r="AB75" s="9"/>
      <c r="AC75" s="9"/>
      <c r="AD75" s="9"/>
      <c r="AE75" s="9"/>
      <c r="AF75" s="9"/>
      <c r="AG75" s="9"/>
      <c r="AH75" s="9"/>
    </row>
    <row r="76" spans="1:54">
      <c r="N76" s="4"/>
    </row>
  </sheetData>
  <mergeCells count="19">
    <mergeCell ref="AL7:AZ7"/>
    <mergeCell ref="Q8:R8"/>
    <mergeCell ref="S8:T8"/>
    <mergeCell ref="U8:V9"/>
    <mergeCell ref="W8:X9"/>
    <mergeCell ref="Y8:Y9"/>
    <mergeCell ref="Z8:Z9"/>
    <mergeCell ref="Q9:R9"/>
    <mergeCell ref="S9:T9"/>
    <mergeCell ref="B5:B7"/>
    <mergeCell ref="C5:C7"/>
    <mergeCell ref="AK5:AK7"/>
    <mergeCell ref="D6:D7"/>
    <mergeCell ref="E6:E7"/>
    <mergeCell ref="F6:F7"/>
    <mergeCell ref="P7:P9"/>
    <mergeCell ref="Q7:Z7"/>
    <mergeCell ref="D5:F5"/>
    <mergeCell ref="C8:F8"/>
  </mergeCells>
  <pageMargins left="0.62992125984251968" right="0.78740157480314965" top="0.59055118110236227" bottom="0.47244094488188981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2020-09-28T17:10:15Z</dcterms:created>
  <dcterms:modified xsi:type="dcterms:W3CDTF">2023-10-24T11:43:30Z</dcterms:modified>
</cp:coreProperties>
</file>