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1'!$D$2:$J$53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P34" i="1" l="1"/>
  <c r="N41" i="1" s="1"/>
  <c r="P33" i="1"/>
  <c r="N40" i="1" s="1"/>
  <c r="P35" i="1"/>
  <c r="O42" i="1" s="1"/>
  <c r="P36" i="1"/>
  <c r="N43" i="1" s="1"/>
  <c r="O40" i="1" l="1"/>
  <c r="O43" i="1"/>
  <c r="N42" i="1"/>
  <c r="O41" i="1"/>
  <c r="P37" i="1"/>
  <c r="O44" i="1" l="1"/>
  <c r="N44" i="1"/>
</calcChain>
</file>

<file path=xl/sharedStrings.xml><?xml version="1.0" encoding="utf-8"?>
<sst xmlns="http://schemas.openxmlformats.org/spreadsheetml/2006/main" count="27" uniqueCount="17">
  <si>
    <t>Total</t>
  </si>
  <si>
    <t>Varones</t>
  </si>
  <si>
    <t>Mujeres</t>
  </si>
  <si>
    <t>Matrícula del nivel superior no universitario por sexo</t>
  </si>
  <si>
    <t xml:space="preserve">Matrícula del nivel superior no universitario por sexo según rama </t>
  </si>
  <si>
    <t xml:space="preserve">               Consejo Provincial de Educación. Dirección Provincial de Planeamiento, Estadística y Evaluación.</t>
  </si>
  <si>
    <t>Ciencias aplicadas y tecnología</t>
  </si>
  <si>
    <t>Ciencias básicas</t>
  </si>
  <si>
    <t>Ciencias de la salud</t>
  </si>
  <si>
    <t>Ciencias humanas</t>
  </si>
  <si>
    <t>Ciencias sociales</t>
  </si>
  <si>
    <t>Año 2018-2022</t>
  </si>
  <si>
    <t>Año 2022</t>
  </si>
  <si>
    <t>Provincia del Neuquén</t>
  </si>
  <si>
    <r>
      <rPr>
        <b/>
        <sz val="8"/>
        <color theme="4"/>
        <rFont val="Arial"/>
        <family val="2"/>
      </rPr>
      <t>Fuente:</t>
    </r>
    <r>
      <rPr>
        <b/>
        <sz val="8"/>
        <color rgb="FF00B050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 del</t>
    </r>
  </si>
  <si>
    <t>Gráfico</t>
  </si>
  <si>
    <r>
      <rPr>
        <b/>
        <sz val="8"/>
        <color theme="4"/>
        <rFont val="Arial"/>
        <family val="2"/>
      </rPr>
      <t>Fuente:</t>
    </r>
    <r>
      <rPr>
        <b/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 en base a datos del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</si>
</sst>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mm"/>
    <numFmt numFmtId="166" formatCode="#,##0.00\ &quot;Pts&quot;;\-#,##0.00\ &quot;Pts&quot;"/>
    <numFmt numFmtId="167" formatCode="#,##0\ &quot;Pts&quot;;\-#,##0\ &quot;Pts&quot;"/>
    <numFmt numFmtId="168" formatCode="#,##0.0"/>
  </numFmts>
  <fonts count="17">
    <font>
      <sz val="10"/>
      <name val="Arial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mfortaa"/>
      <family val="2"/>
      <scheme val="major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Confortaa"/>
    </font>
    <font>
      <b/>
      <sz val="8"/>
      <color rgb="FF00B050"/>
      <name val="Arial"/>
      <family val="2"/>
    </font>
    <font>
      <b/>
      <sz val="8"/>
      <color theme="8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6" fillId="0" borderId="0" applyFill="0" applyBorder="0" applyAlignment="0" applyProtection="0"/>
    <xf numFmtId="2" fontId="6" fillId="0" borderId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 applyFill="0" applyBorder="0" applyAlignment="0" applyProtection="0"/>
    <xf numFmtId="3" fontId="6" fillId="0" borderId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vertical="top"/>
    </xf>
    <xf numFmtId="0" fontId="0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3" fontId="9" fillId="2" borderId="0" xfId="0" applyNumberFormat="1" applyFont="1" applyFill="1"/>
    <xf numFmtId="3" fontId="10" fillId="2" borderId="0" xfId="0" applyNumberFormat="1" applyFont="1" applyFill="1"/>
    <xf numFmtId="164" fontId="9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/>
    <xf numFmtId="0" fontId="12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0" xfId="0" applyFont="1" applyFill="1"/>
  </cellXfs>
  <cellStyles count="16">
    <cellStyle name="Cabecera 1" xfId="1"/>
    <cellStyle name="Cabecera 2" xfId="2"/>
    <cellStyle name="Fecha" xfId="3"/>
    <cellStyle name="Fijo" xfId="4"/>
    <cellStyle name="Monetario" xfId="5"/>
    <cellStyle name="Monetario0" xfId="6"/>
    <cellStyle name="Normal" xfId="0" builtinId="0"/>
    <cellStyle name="Normal 10" xfId="7"/>
    <cellStyle name="normal 2" xfId="8"/>
    <cellStyle name="Normal 3" xfId="9"/>
    <cellStyle name="Normal 4" xfId="10"/>
    <cellStyle name="Normal 7" xfId="11"/>
    <cellStyle name="Normal 8" xfId="12"/>
    <cellStyle name="Normal 9" xfId="13"/>
    <cellStyle name="Punto" xfId="14"/>
    <cellStyle name="Punto0" xfId="15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934619659029"/>
          <c:y val="4.9720757382391421E-2"/>
          <c:w val="0.8055111489442196"/>
          <c:h val="0.76159048583657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1'!$L$11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'Hoja 1'!$O$9:$S$9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1'!$O$11:$S$11</c:f>
              <c:numCache>
                <c:formatCode>#,##0</c:formatCode>
                <c:ptCount val="5"/>
                <c:pt idx="0">
                  <c:v>4926</c:v>
                </c:pt>
                <c:pt idx="1">
                  <c:v>5495</c:v>
                </c:pt>
                <c:pt idx="2">
                  <c:v>5243</c:v>
                </c:pt>
                <c:pt idx="3">
                  <c:v>5368</c:v>
                </c:pt>
                <c:pt idx="4">
                  <c:v>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7-4737-AFE2-0D21FBAF63D8}"/>
            </c:ext>
          </c:extLst>
        </c:ser>
        <c:ser>
          <c:idx val="1"/>
          <c:order val="1"/>
          <c:tx>
            <c:strRef>
              <c:f>'Hoja 1'!$L$12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</c:spPr>
          <c:invertIfNegative val="0"/>
          <c:cat>
            <c:numRef>
              <c:f>'Hoja 1'!$O$9:$S$9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1'!$O$12:$S$12</c:f>
              <c:numCache>
                <c:formatCode>#,##0</c:formatCode>
                <c:ptCount val="5"/>
                <c:pt idx="0">
                  <c:v>14366</c:v>
                </c:pt>
                <c:pt idx="1">
                  <c:v>15425</c:v>
                </c:pt>
                <c:pt idx="2">
                  <c:v>16157</c:v>
                </c:pt>
                <c:pt idx="3">
                  <c:v>16666</c:v>
                </c:pt>
                <c:pt idx="4">
                  <c:v>16266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7-4737-AFE2-0D21FBAF6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531008"/>
        <c:axId val="201121792"/>
      </c:barChart>
      <c:catAx>
        <c:axId val="1995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4553148424014564"/>
              <c:y val="0.86553774528183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1121792"/>
        <c:crosses val="autoZero"/>
        <c:auto val="1"/>
        <c:lblAlgn val="ctr"/>
        <c:lblOffset val="100"/>
        <c:noMultiLvlLbl val="0"/>
      </c:catAx>
      <c:valAx>
        <c:axId val="201121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Matrícula</a:t>
                </a:r>
              </a:p>
            </c:rich>
          </c:tx>
          <c:layout>
            <c:manualLayout>
              <c:xMode val="edge"/>
              <c:yMode val="edge"/>
              <c:x val="8.8323283913835093E-3"/>
              <c:y val="0.373296150481189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5310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46652952164757"/>
          <c:y val="0.92765404324459444"/>
          <c:w val="0.346293253883805"/>
          <c:h val="6.1164005875412375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3784545314188"/>
          <c:y val="4.6511627906976744E-2"/>
          <c:w val="0.61037517369152383"/>
          <c:h val="0.726422778613347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'Hoja 1'!$N$32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1'!$M$40:$M$44</c:f>
              <c:strCache>
                <c:ptCount val="5"/>
                <c:pt idx="0">
                  <c:v>Ciencias aplicadas y tecnología</c:v>
                </c:pt>
                <c:pt idx="1">
                  <c:v>Ciencias básicas</c:v>
                </c:pt>
                <c:pt idx="2">
                  <c:v>Ciencias de la salud</c:v>
                </c:pt>
                <c:pt idx="3">
                  <c:v>Ciencias humanas</c:v>
                </c:pt>
                <c:pt idx="4">
                  <c:v>Ciencias sociales</c:v>
                </c:pt>
              </c:strCache>
            </c:strRef>
          </c:cat>
          <c:val>
            <c:numRef>
              <c:f>'Hoja 1'!$N$40:$N$44</c:f>
              <c:numCache>
                <c:formatCode>0.0</c:formatCode>
                <c:ptCount val="5"/>
                <c:pt idx="0">
                  <c:v>55.179445350734092</c:v>
                </c:pt>
                <c:pt idx="1">
                  <c:v>26.598465473145783</c:v>
                </c:pt>
                <c:pt idx="2">
                  <c:v>17.930204572803852</c:v>
                </c:pt>
                <c:pt idx="3">
                  <c:v>17.914012738853501</c:v>
                </c:pt>
                <c:pt idx="4">
                  <c:v>30.764469204580625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9-421D-BCB0-906BBDAD3F05}"/>
            </c:ext>
          </c:extLst>
        </c:ser>
        <c:ser>
          <c:idx val="1"/>
          <c:order val="1"/>
          <c:tx>
            <c:strRef>
              <c:f>'Hoja 1'!$O$32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1'!$M$40:$M$44</c:f>
              <c:strCache>
                <c:ptCount val="5"/>
                <c:pt idx="0">
                  <c:v>Ciencias aplicadas y tecnología</c:v>
                </c:pt>
                <c:pt idx="1">
                  <c:v>Ciencias básicas</c:v>
                </c:pt>
                <c:pt idx="2">
                  <c:v>Ciencias de la salud</c:v>
                </c:pt>
                <c:pt idx="3">
                  <c:v>Ciencias humanas</c:v>
                </c:pt>
                <c:pt idx="4">
                  <c:v>Ciencias sociales</c:v>
                </c:pt>
              </c:strCache>
            </c:strRef>
          </c:cat>
          <c:val>
            <c:numRef>
              <c:f>'Hoja 1'!$O$40:$O$44</c:f>
              <c:numCache>
                <c:formatCode>0.0</c:formatCode>
                <c:ptCount val="5"/>
                <c:pt idx="0">
                  <c:v>44.820554649265901</c:v>
                </c:pt>
                <c:pt idx="1">
                  <c:v>73.401534526854221</c:v>
                </c:pt>
                <c:pt idx="2">
                  <c:v>82.069795427196141</c:v>
                </c:pt>
                <c:pt idx="3">
                  <c:v>82.085987261146499</c:v>
                </c:pt>
                <c:pt idx="4">
                  <c:v>69.235530795419379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9-421D-BCB0-906BBDAD3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202333696"/>
        <c:axId val="201126976"/>
      </c:barChart>
      <c:catAx>
        <c:axId val="20233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Rama</a:t>
                </a:r>
              </a:p>
            </c:rich>
          </c:tx>
          <c:layout>
            <c:manualLayout>
              <c:xMode val="edge"/>
              <c:yMode val="edge"/>
              <c:x val="1.794812413154238E-2"/>
              <c:y val="0.362456869857559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1126976"/>
        <c:crosses val="autoZero"/>
        <c:auto val="1"/>
        <c:lblAlgn val="ctr"/>
        <c:lblOffset val="100"/>
        <c:noMultiLvlLbl val="0"/>
      </c:catAx>
      <c:valAx>
        <c:axId val="2011269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66334259688127217"/>
              <c:y val="0.8351481907458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33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693222170758067"/>
          <c:y val="0.90265091863517055"/>
          <c:w val="0.39486567855488647"/>
          <c:h val="4.3073225397387123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4</xdr:row>
      <xdr:rowOff>76200</xdr:rowOff>
    </xdr:from>
    <xdr:to>
      <xdr:col>10</xdr:col>
      <xdr:colOff>266699</xdr:colOff>
      <xdr:row>23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31</xdr:row>
      <xdr:rowOff>38100</xdr:rowOff>
    </xdr:from>
    <xdr:to>
      <xdr:col>10</xdr:col>
      <xdr:colOff>133350</xdr:colOff>
      <xdr:row>52</xdr:row>
      <xdr:rowOff>28575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6"/>
  <sheetViews>
    <sheetView tabSelected="1" topLeftCell="A16" zoomScaleNormal="100" workbookViewId="0">
      <selection activeCell="B54" sqref="B54"/>
    </sheetView>
  </sheetViews>
  <sheetFormatPr baseColWidth="10" defaultColWidth="10.85546875" defaultRowHeight="12.75"/>
  <cols>
    <col min="1" max="2" width="10.85546875" style="4"/>
    <col min="3" max="3" width="3.7109375" style="4" customWidth="1"/>
    <col min="4" max="12" width="10.85546875" style="4"/>
    <col min="13" max="13" width="13.85546875" style="4" customWidth="1"/>
    <col min="14" max="16384" width="10.85546875" style="4"/>
  </cols>
  <sheetData>
    <row r="2" spans="2:21" ht="13.5" customHeight="1">
      <c r="B2" s="21" t="s">
        <v>15</v>
      </c>
      <c r="D2" s="20" t="s">
        <v>3</v>
      </c>
      <c r="E2" s="19"/>
      <c r="F2" s="3"/>
      <c r="G2" s="3"/>
      <c r="H2" s="3"/>
    </row>
    <row r="3" spans="2:21" ht="13.5" customHeight="1">
      <c r="D3" s="20" t="s">
        <v>13</v>
      </c>
      <c r="E3" s="19"/>
      <c r="F3" s="3"/>
      <c r="G3" s="3"/>
      <c r="H3" s="3"/>
    </row>
    <row r="4" spans="2:21" ht="14.25" customHeight="1">
      <c r="D4" s="20" t="s">
        <v>11</v>
      </c>
      <c r="E4" s="19"/>
      <c r="F4" s="3"/>
      <c r="G4" s="3"/>
      <c r="H4" s="3"/>
    </row>
    <row r="5" spans="2:21">
      <c r="D5" s="3"/>
      <c r="E5" s="3"/>
      <c r="F5" s="3"/>
      <c r="G5" s="3"/>
      <c r="H5" s="3"/>
    </row>
    <row r="6" spans="2:21"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>
      <c r="K8" s="5"/>
      <c r="L8" s="8"/>
      <c r="M8" s="8"/>
      <c r="N8" s="8"/>
      <c r="O8" s="8"/>
      <c r="P8" s="8"/>
      <c r="Q8" s="8"/>
      <c r="R8" s="8"/>
      <c r="S8" s="8"/>
      <c r="T8" s="8"/>
      <c r="U8" s="5"/>
    </row>
    <row r="9" spans="2:21">
      <c r="K9" s="5"/>
      <c r="L9" s="8"/>
      <c r="M9" s="15">
        <v>2016</v>
      </c>
      <c r="N9" s="15">
        <v>2017</v>
      </c>
      <c r="O9" s="15">
        <v>2018</v>
      </c>
      <c r="P9" s="15">
        <v>2019</v>
      </c>
      <c r="Q9" s="15">
        <v>2020</v>
      </c>
      <c r="R9" s="15">
        <v>2021</v>
      </c>
      <c r="S9" s="15">
        <v>2022</v>
      </c>
      <c r="T9" s="8"/>
      <c r="U9" s="5"/>
    </row>
    <row r="10" spans="2:21">
      <c r="K10" s="5"/>
      <c r="L10" s="16" t="s">
        <v>0</v>
      </c>
      <c r="M10" s="17">
        <v>16812</v>
      </c>
      <c r="N10" s="17">
        <v>17763</v>
      </c>
      <c r="O10" s="17">
        <v>19292</v>
      </c>
      <c r="P10" s="17">
        <v>20920</v>
      </c>
      <c r="Q10" s="17">
        <v>21400</v>
      </c>
      <c r="R10" s="17">
        <f>SUM(R11,R12)</f>
        <v>22034</v>
      </c>
      <c r="S10" s="17">
        <v>21518</v>
      </c>
      <c r="T10" s="8"/>
      <c r="U10" s="5"/>
    </row>
    <row r="11" spans="2:21">
      <c r="K11" s="5"/>
      <c r="L11" s="16" t="s">
        <v>1</v>
      </c>
      <c r="M11" s="18">
        <v>4164</v>
      </c>
      <c r="N11" s="16">
        <v>4590</v>
      </c>
      <c r="O11" s="17">
        <v>4926</v>
      </c>
      <c r="P11" s="17">
        <v>5495</v>
      </c>
      <c r="Q11" s="17">
        <v>5243</v>
      </c>
      <c r="R11" s="17">
        <v>5368</v>
      </c>
      <c r="S11" s="17">
        <v>5252</v>
      </c>
      <c r="T11" s="8"/>
      <c r="U11" s="5"/>
    </row>
    <row r="12" spans="2:21">
      <c r="K12" s="5"/>
      <c r="L12" s="16" t="s">
        <v>2</v>
      </c>
      <c r="M12" s="18">
        <v>12648</v>
      </c>
      <c r="N12" s="16">
        <v>13173</v>
      </c>
      <c r="O12" s="17">
        <v>14366</v>
      </c>
      <c r="P12" s="17">
        <v>15425</v>
      </c>
      <c r="Q12" s="17">
        <v>16157</v>
      </c>
      <c r="R12" s="17">
        <v>16666</v>
      </c>
      <c r="S12" s="17">
        <v>16266</v>
      </c>
      <c r="T12" s="8"/>
      <c r="U12" s="5"/>
    </row>
    <row r="13" spans="2:21">
      <c r="K13" s="5"/>
      <c r="L13" s="8"/>
      <c r="M13" s="8"/>
      <c r="N13" s="8"/>
      <c r="O13" s="8"/>
      <c r="P13" s="8"/>
      <c r="Q13" s="8"/>
      <c r="R13" s="8"/>
      <c r="S13" s="17"/>
      <c r="T13" s="8"/>
      <c r="U13" s="5"/>
    </row>
    <row r="14" spans="2:21">
      <c r="K14" s="5"/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2:21">
      <c r="K15" s="5"/>
      <c r="L15" s="8"/>
      <c r="M15" s="8"/>
      <c r="N15" s="8"/>
      <c r="O15" s="8"/>
      <c r="P15" s="8"/>
      <c r="Q15" s="8"/>
      <c r="R15" s="8"/>
      <c r="S15" s="8"/>
      <c r="T15" s="8"/>
      <c r="U15" s="5"/>
    </row>
    <row r="16" spans="2:21"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</row>
    <row r="17" spans="2:21"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3.75" customHeight="1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>
      <c r="D26" s="1" t="s">
        <v>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>
      <c r="D27" s="2" t="s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21" customHeight="1">
      <c r="D28" s="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15.75" customHeight="1">
      <c r="B29" s="21" t="s">
        <v>15</v>
      </c>
      <c r="D29" s="20" t="s">
        <v>4</v>
      </c>
      <c r="E29" s="7"/>
      <c r="F29" s="7"/>
      <c r="G29" s="7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21" ht="15.75" customHeight="1">
      <c r="D30" s="20" t="s">
        <v>13</v>
      </c>
      <c r="E30" s="7"/>
      <c r="F30" s="7"/>
      <c r="G30" s="7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21">
      <c r="D31" s="20" t="s">
        <v>12</v>
      </c>
      <c r="E31" s="7"/>
      <c r="F31" s="7"/>
      <c r="G31" s="7"/>
      <c r="H31" s="7"/>
      <c r="I31" s="5"/>
      <c r="J31" s="5"/>
      <c r="K31" s="5"/>
      <c r="L31" s="5"/>
      <c r="M31" s="8"/>
      <c r="N31" s="8"/>
      <c r="O31" s="8"/>
      <c r="P31" s="8"/>
      <c r="Q31" s="8"/>
      <c r="R31" s="5"/>
    </row>
    <row r="32" spans="2:21">
      <c r="D32" s="5"/>
      <c r="E32" s="5"/>
      <c r="F32" s="5"/>
      <c r="G32" s="5"/>
      <c r="H32" s="5"/>
      <c r="I32" s="5"/>
      <c r="J32" s="5"/>
      <c r="K32" s="5"/>
      <c r="L32" s="5"/>
      <c r="M32" s="8"/>
      <c r="N32" s="9" t="s">
        <v>1</v>
      </c>
      <c r="O32" s="9" t="s">
        <v>2</v>
      </c>
      <c r="P32" s="8"/>
      <c r="Q32" s="8"/>
      <c r="R32" s="5"/>
    </row>
    <row r="33" spans="4:18">
      <c r="D33" s="5"/>
      <c r="E33" s="5"/>
      <c r="F33" s="5"/>
      <c r="G33" s="5"/>
      <c r="H33" s="5"/>
      <c r="I33" s="5"/>
      <c r="J33" s="5"/>
      <c r="K33" s="5"/>
      <c r="L33" s="5"/>
      <c r="M33" s="10" t="s">
        <v>6</v>
      </c>
      <c r="N33" s="11">
        <v>1353</v>
      </c>
      <c r="O33" s="11">
        <v>1099</v>
      </c>
      <c r="P33" s="12">
        <f>SUM(N33:O33)</f>
        <v>2452</v>
      </c>
      <c r="Q33" s="8"/>
      <c r="R33" s="5"/>
    </row>
    <row r="34" spans="4:18">
      <c r="D34" s="5"/>
      <c r="E34" s="5"/>
      <c r="F34" s="5"/>
      <c r="G34" s="5"/>
      <c r="H34" s="5"/>
      <c r="I34" s="5"/>
      <c r="J34" s="5"/>
      <c r="K34" s="5"/>
      <c r="L34" s="5"/>
      <c r="M34" s="10" t="s">
        <v>7</v>
      </c>
      <c r="N34" s="11">
        <v>208</v>
      </c>
      <c r="O34" s="12">
        <v>574</v>
      </c>
      <c r="P34" s="12">
        <f>SUM(N34:O34)</f>
        <v>782</v>
      </c>
      <c r="Q34" s="8"/>
      <c r="R34" s="5"/>
    </row>
    <row r="35" spans="4:18">
      <c r="D35" s="5"/>
      <c r="E35" s="5"/>
      <c r="F35" s="5"/>
      <c r="G35" s="5"/>
      <c r="H35" s="5"/>
      <c r="I35" s="5"/>
      <c r="J35" s="5"/>
      <c r="K35" s="5"/>
      <c r="L35" s="5"/>
      <c r="M35" s="10" t="s">
        <v>8</v>
      </c>
      <c r="N35" s="13">
        <v>447</v>
      </c>
      <c r="O35" s="13">
        <v>2046</v>
      </c>
      <c r="P35" s="12">
        <f>SUM(N35:O35)</f>
        <v>2493</v>
      </c>
      <c r="Q35" s="8"/>
      <c r="R35" s="5"/>
    </row>
    <row r="36" spans="4:18">
      <c r="D36" s="5"/>
      <c r="E36" s="5"/>
      <c r="F36" s="5"/>
      <c r="G36" s="5"/>
      <c r="H36" s="5"/>
      <c r="I36" s="5"/>
      <c r="J36" s="5"/>
      <c r="K36" s="5"/>
      <c r="L36" s="5"/>
      <c r="M36" s="10" t="s">
        <v>9</v>
      </c>
      <c r="N36" s="13">
        <v>2250</v>
      </c>
      <c r="O36" s="13">
        <v>10310</v>
      </c>
      <c r="P36" s="12">
        <f>SUM(N36:O36)</f>
        <v>12560</v>
      </c>
      <c r="Q36" s="8"/>
      <c r="R36" s="5"/>
    </row>
    <row r="37" spans="4:18">
      <c r="D37" s="5"/>
      <c r="E37" s="5"/>
      <c r="F37" s="5"/>
      <c r="G37" s="5"/>
      <c r="H37" s="5"/>
      <c r="I37" s="5"/>
      <c r="J37" s="5"/>
      <c r="K37" s="5"/>
      <c r="L37" s="5"/>
      <c r="M37" s="10" t="s">
        <v>10</v>
      </c>
      <c r="N37" s="13">
        <v>994</v>
      </c>
      <c r="O37" s="13">
        <v>2237</v>
      </c>
      <c r="P37" s="12">
        <f>N37+O37</f>
        <v>3231</v>
      </c>
      <c r="Q37" s="8"/>
      <c r="R37" s="5"/>
    </row>
    <row r="38" spans="4:18">
      <c r="D38" s="5"/>
      <c r="E38" s="5"/>
      <c r="F38" s="5"/>
      <c r="G38" s="5"/>
      <c r="H38" s="5"/>
      <c r="I38" s="5"/>
      <c r="J38" s="5"/>
      <c r="K38" s="5"/>
      <c r="L38" s="5"/>
      <c r="M38" s="8"/>
      <c r="N38" s="8"/>
      <c r="O38" s="8"/>
      <c r="P38" s="8"/>
      <c r="Q38" s="8"/>
      <c r="R38" s="5"/>
    </row>
    <row r="39" spans="4:18">
      <c r="D39" s="5"/>
      <c r="E39" s="5"/>
      <c r="F39" s="5"/>
      <c r="G39" s="5"/>
      <c r="H39" s="5"/>
      <c r="I39" s="5"/>
      <c r="J39" s="5"/>
      <c r="K39" s="5"/>
      <c r="L39" s="5"/>
      <c r="M39" s="8"/>
      <c r="N39" s="13"/>
      <c r="O39" s="13"/>
      <c r="P39" s="8"/>
      <c r="Q39" s="8"/>
      <c r="R39" s="5"/>
    </row>
    <row r="40" spans="4:18">
      <c r="D40" s="5"/>
      <c r="E40" s="5"/>
      <c r="F40" s="5"/>
      <c r="G40" s="5"/>
      <c r="H40" s="5"/>
      <c r="I40" s="5"/>
      <c r="J40" s="5"/>
      <c r="K40" s="5"/>
      <c r="L40" s="5"/>
      <c r="M40" s="10" t="s">
        <v>6</v>
      </c>
      <c r="N40" s="14">
        <f>+N33/P33*100</f>
        <v>55.179445350734092</v>
      </c>
      <c r="O40" s="14">
        <f>+O33/P33*100</f>
        <v>44.820554649265901</v>
      </c>
      <c r="P40" s="14"/>
      <c r="Q40" s="8"/>
      <c r="R40" s="5"/>
    </row>
    <row r="41" spans="4:18">
      <c r="D41" s="5"/>
      <c r="E41" s="5"/>
      <c r="F41" s="5"/>
      <c r="G41" s="5"/>
      <c r="H41" s="5"/>
      <c r="I41" s="5"/>
      <c r="J41" s="5"/>
      <c r="K41" s="5"/>
      <c r="L41" s="5"/>
      <c r="M41" s="10" t="s">
        <v>7</v>
      </c>
      <c r="N41" s="14">
        <f t="shared" ref="N41:N44" si="0">+N34/P34*100</f>
        <v>26.598465473145783</v>
      </c>
      <c r="O41" s="14">
        <f t="shared" ref="O41:O44" si="1">+O34/P34*100</f>
        <v>73.401534526854221</v>
      </c>
      <c r="P41" s="14"/>
      <c r="Q41" s="8"/>
      <c r="R41" s="5"/>
    </row>
    <row r="42" spans="4:18">
      <c r="D42" s="5"/>
      <c r="E42" s="5"/>
      <c r="F42" s="5"/>
      <c r="G42" s="5"/>
      <c r="H42" s="5"/>
      <c r="I42" s="5"/>
      <c r="J42" s="5"/>
      <c r="K42" s="5"/>
      <c r="L42" s="5"/>
      <c r="M42" s="10" t="s">
        <v>8</v>
      </c>
      <c r="N42" s="14">
        <f t="shared" si="0"/>
        <v>17.930204572803852</v>
      </c>
      <c r="O42" s="14">
        <f t="shared" si="1"/>
        <v>82.069795427196141</v>
      </c>
      <c r="P42" s="14"/>
      <c r="Q42" s="8"/>
      <c r="R42" s="5"/>
    </row>
    <row r="43" spans="4:18">
      <c r="D43" s="5"/>
      <c r="E43" s="5"/>
      <c r="F43" s="5"/>
      <c r="G43" s="5"/>
      <c r="H43" s="5"/>
      <c r="I43" s="5"/>
      <c r="J43" s="5"/>
      <c r="K43" s="5"/>
      <c r="L43" s="5"/>
      <c r="M43" s="10" t="s">
        <v>9</v>
      </c>
      <c r="N43" s="14">
        <f t="shared" si="0"/>
        <v>17.914012738853501</v>
      </c>
      <c r="O43" s="14">
        <f t="shared" si="1"/>
        <v>82.085987261146499</v>
      </c>
      <c r="P43" s="14"/>
      <c r="Q43" s="8"/>
      <c r="R43" s="5"/>
    </row>
    <row r="44" spans="4:18">
      <c r="D44" s="5"/>
      <c r="E44" s="5"/>
      <c r="F44" s="5"/>
      <c r="G44" s="5"/>
      <c r="H44" s="5"/>
      <c r="I44" s="5"/>
      <c r="J44" s="5"/>
      <c r="K44" s="5"/>
      <c r="L44" s="5"/>
      <c r="M44" s="10" t="s">
        <v>10</v>
      </c>
      <c r="N44" s="14">
        <f t="shared" si="0"/>
        <v>30.764469204580625</v>
      </c>
      <c r="O44" s="14">
        <f t="shared" si="1"/>
        <v>69.235530795419379</v>
      </c>
      <c r="P44" s="14"/>
      <c r="Q44" s="8"/>
      <c r="R44" s="5"/>
    </row>
    <row r="45" spans="4:18">
      <c r="D45" s="5"/>
      <c r="E45" s="5"/>
      <c r="F45" s="5"/>
      <c r="G45" s="5"/>
      <c r="H45" s="5"/>
      <c r="I45" s="5"/>
      <c r="J45" s="5"/>
      <c r="K45" s="5"/>
      <c r="L45" s="5"/>
      <c r="M45" s="8"/>
      <c r="N45" s="8"/>
      <c r="O45" s="8"/>
      <c r="P45" s="8"/>
      <c r="Q45" s="8"/>
      <c r="R45" s="5"/>
    </row>
    <row r="46" spans="4:18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4:18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4:18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4:18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4:18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4:18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4:18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4:18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4:18">
      <c r="D54" s="1" t="s">
        <v>16</v>
      </c>
      <c r="E54" s="5"/>
      <c r="F54" s="5"/>
      <c r="G54" s="5"/>
      <c r="H54" s="5"/>
      <c r="I54" s="5"/>
      <c r="J54" s="5"/>
      <c r="K54" s="5"/>
    </row>
    <row r="55" spans="4:18">
      <c r="D55" s="2" t="s">
        <v>5</v>
      </c>
      <c r="E55" s="5"/>
      <c r="F55" s="5"/>
      <c r="G55" s="5"/>
      <c r="H55" s="5"/>
      <c r="I55" s="5"/>
      <c r="J55" s="5"/>
      <c r="K55" s="5"/>
    </row>
    <row r="56" spans="4:18">
      <c r="D56" s="5"/>
      <c r="E56" s="5"/>
      <c r="F56" s="5"/>
      <c r="G56" s="5"/>
      <c r="H56" s="5"/>
      <c r="I56" s="5"/>
      <c r="J56" s="5"/>
      <c r="K56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2020-09-23T12:10:07Z</dcterms:created>
  <dcterms:modified xsi:type="dcterms:W3CDTF">2023-10-20T13:08:52Z</dcterms:modified>
</cp:coreProperties>
</file>