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1'!$B$1:$H$52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2" i="1"/>
  <c r="Q11" i="1"/>
  <c r="T36" i="1" l="1"/>
  <c r="T35" i="1"/>
  <c r="T34" i="1"/>
  <c r="T33" i="1"/>
  <c r="T32" i="1"/>
  <c r="T31" i="1"/>
  <c r="T30" i="1"/>
  <c r="T29" i="1"/>
  <c r="S36" i="1"/>
  <c r="S35" i="1"/>
  <c r="S34" i="1"/>
  <c r="S33" i="1"/>
  <c r="S32" i="1"/>
  <c r="S31" i="1"/>
  <c r="S30" i="1"/>
  <c r="S29" i="1"/>
  <c r="T28" i="1"/>
  <c r="S28" i="1"/>
  <c r="L18" i="1"/>
</calcChain>
</file>

<file path=xl/sharedStrings.xml><?xml version="1.0" encoding="utf-8"?>
<sst xmlns="http://schemas.openxmlformats.org/spreadsheetml/2006/main" count="56" uniqueCount="32">
  <si>
    <t>Principales causas de muerte</t>
  </si>
  <si>
    <t>Defun-ciones</t>
  </si>
  <si>
    <t>Tasa especí- fica de mor- talidad</t>
  </si>
  <si>
    <r>
      <t>%</t>
    </r>
    <r>
      <rPr>
        <sz val="6"/>
        <rFont val="Arial"/>
        <family val="2"/>
      </rPr>
      <t>000</t>
    </r>
  </si>
  <si>
    <t>Total</t>
  </si>
  <si>
    <t>///</t>
  </si>
  <si>
    <t>Enfermedades circulatorias</t>
  </si>
  <si>
    <t>Tumores</t>
  </si>
  <si>
    <t>Lesiones no intensionales</t>
  </si>
  <si>
    <t>Enfermedades infecciosas</t>
  </si>
  <si>
    <t>Diabetes Mellitus</t>
  </si>
  <si>
    <t>Enf. respiratorias crónicas</t>
  </si>
  <si>
    <t>Afecciones perinatales</t>
  </si>
  <si>
    <t>Resto de las causas</t>
  </si>
  <si>
    <t xml:space="preserve">          Nacional de Población, Hogares y Viviendas 2010.</t>
  </si>
  <si>
    <t xml:space="preserve">          a partir de los datos del Censo Nacional de Población, Hogares y Viviendas 2010.</t>
  </si>
  <si>
    <t>Gráfico           Tasa específica de mortalidad según principales causas de muerte</t>
  </si>
  <si>
    <t>Defunciones registradas y tasa específica de mortalidad por año según principales causas de muerte</t>
  </si>
  <si>
    <t xml:space="preserve">              </t>
  </si>
  <si>
    <t xml:space="preserve">              en base a datos  del Ministerio de Salud de la provincia del Neuquén. </t>
  </si>
  <si>
    <t>Años 2017-2021</t>
  </si>
  <si>
    <t>(1)</t>
  </si>
  <si>
    <t>Provincia del Neuquén</t>
  </si>
  <si>
    <t xml:space="preserve">                       Provincia del Neuquén</t>
  </si>
  <si>
    <t xml:space="preserve">                       Años 2017 y 2021</t>
  </si>
  <si>
    <r>
      <rPr>
        <b/>
        <vertAlign val="superscript"/>
        <sz val="8"/>
        <color theme="4"/>
        <rFont val="Arial"/>
        <family val="2"/>
      </rP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 incluye una muerte ocurrida fuera de término.</t>
    </r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</si>
  <si>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Las tasas fueron calculadas con la proyección de población, realizada por INDEC para el 2015 a partir de los datos del Censo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</si>
  <si>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Ministerio de Salud de la provincia del Neuquén. </t>
    </r>
  </si>
  <si>
    <r>
      <rPr>
        <b/>
        <vertAlign val="superscript"/>
        <sz val="8"/>
        <color theme="4"/>
        <rFont val="Arial"/>
        <family val="2"/>
      </rP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 incluyeron dos muertes ocurridas fuera de término.</t>
    </r>
  </si>
  <si>
    <r>
      <rPr>
        <b/>
        <vertAlign val="superscript"/>
        <sz val="8"/>
        <color theme="4"/>
        <rFont val="Arial"/>
        <family val="2"/>
      </rPr>
      <t>(2)</t>
    </r>
    <r>
      <rPr>
        <vertAlign val="superscript"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Se incluyó una muerte ocurrida fuera de término.</t>
    </r>
  </si>
  <si>
    <r>
      <rPr>
        <b/>
        <sz val="8"/>
        <color theme="4"/>
        <rFont val="Arial"/>
        <family val="2"/>
      </rPr>
      <t>Nota: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Las tasas fueron calculadas con la proyección de población, realizada por INDEC para el 2015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</si>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</sst>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d\-mmmm\-yyyy"/>
    <numFmt numFmtId="167" formatCode="#,##0.00\ &quot;Pts&quot;;\-#,##0.00\ &quot;Pts&quot;"/>
    <numFmt numFmtId="168" formatCode="&quot;$&quot;\ #,##0.00_);\(&quot;$&quot;\ #,##0.00\)"/>
    <numFmt numFmtId="169" formatCode="\$#,##0\ ;\(\$#,##0\)"/>
    <numFmt numFmtId="170" formatCode="&quot;$&quot;\ #,##0_);\(&quot;$&quot;\ #,##0\)"/>
  </numFmts>
  <fonts count="40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8"/>
      <color theme="4"/>
      <name val="Arial"/>
      <family val="2"/>
    </font>
    <font>
      <sz val="8"/>
      <color theme="4"/>
      <name val="Arial"/>
      <family val="2"/>
    </font>
    <font>
      <b/>
      <sz val="8"/>
      <color theme="0"/>
      <name val="Arial"/>
      <family val="2"/>
    </font>
    <font>
      <b/>
      <sz val="8"/>
      <color theme="0" tint="-0.34998626667073579"/>
      <name val="Arial"/>
      <family val="2"/>
    </font>
    <font>
      <sz val="9"/>
      <name val="Arial"/>
      <family val="2"/>
      <scheme val="minor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8"/>
      <color theme="8"/>
      <name val="Arial"/>
      <family val="2"/>
    </font>
    <font>
      <sz val="10"/>
      <color theme="8"/>
      <name val="Comfortaa"/>
      <family val="1"/>
      <scheme val="major"/>
    </font>
    <font>
      <sz val="10"/>
      <color theme="8"/>
      <name val="Arial"/>
      <family val="2"/>
    </font>
    <font>
      <sz val="9"/>
      <color theme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  <font>
      <b/>
      <sz val="10"/>
      <color theme="4"/>
      <name val="Confortaa"/>
    </font>
    <font>
      <sz val="10"/>
      <color theme="4"/>
      <name val="Conforta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8" applyNumberFormat="0" applyFill="0" applyAlignment="0" applyProtection="0"/>
    <xf numFmtId="166" fontId="2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Protection="0"/>
    <xf numFmtId="0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Fill="1" applyBorder="1"/>
    <xf numFmtId="0" fontId="0" fillId="0" borderId="0" xfId="0" applyBorder="1"/>
    <xf numFmtId="49" fontId="7" fillId="2" borderId="6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7" fillId="2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/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11" fillId="0" borderId="0" xfId="0" applyFont="1"/>
    <xf numFmtId="0" fontId="7" fillId="2" borderId="0" xfId="0" applyFont="1" applyFill="1"/>
    <xf numFmtId="164" fontId="7" fillId="2" borderId="0" xfId="0" applyNumberFormat="1" applyFont="1" applyFill="1"/>
    <xf numFmtId="3" fontId="5" fillId="0" borderId="0" xfId="0" applyNumberFormat="1" applyFont="1" applyFill="1" applyBorder="1"/>
    <xf numFmtId="0" fontId="12" fillId="0" borderId="0" xfId="0" applyFont="1" applyAlignment="1">
      <alignment vertical="center" wrapText="1"/>
    </xf>
    <xf numFmtId="1" fontId="7" fillId="2" borderId="0" xfId="0" applyNumberFormat="1" applyFont="1" applyFill="1"/>
    <xf numFmtId="165" fontId="13" fillId="0" borderId="0" xfId="0" applyNumberFormat="1" applyFont="1" applyFill="1" applyAlignment="1">
      <alignment vertical="top"/>
    </xf>
    <xf numFmtId="0" fontId="7" fillId="2" borderId="7" xfId="0" applyFont="1" applyFill="1" applyBorder="1"/>
    <xf numFmtId="1" fontId="7" fillId="2" borderId="7" xfId="0" applyNumberFormat="1" applyFont="1" applyFill="1" applyBorder="1"/>
    <xf numFmtId="0" fontId="0" fillId="2" borderId="7" xfId="0" applyFill="1" applyBorder="1"/>
    <xf numFmtId="0" fontId="15" fillId="0" borderId="0" xfId="0" applyFont="1" applyFill="1" applyBorder="1" applyAlignment="1">
      <alignment horizontal="left"/>
    </xf>
    <xf numFmtId="1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/>
    <xf numFmtId="0" fontId="5" fillId="0" borderId="0" xfId="0" applyFont="1"/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 applyFill="1"/>
    <xf numFmtId="0" fontId="7" fillId="2" borderId="0" xfId="0" applyFont="1" applyFill="1" applyBorder="1"/>
    <xf numFmtId="0" fontId="6" fillId="2" borderId="0" xfId="0" applyFont="1" applyFill="1" applyBorder="1"/>
    <xf numFmtId="0" fontId="7" fillId="2" borderId="6" xfId="0" applyFont="1" applyFill="1" applyBorder="1"/>
    <xf numFmtId="0" fontId="0" fillId="0" borderId="0" xfId="0" applyAlignment="1"/>
    <xf numFmtId="3" fontId="21" fillId="0" borderId="0" xfId="0" applyNumberFormat="1" applyFont="1" applyFill="1" applyBorder="1" applyAlignment="1">
      <alignment horizontal="right" vertical="center"/>
    </xf>
    <xf numFmtId="1" fontId="22" fillId="0" borderId="0" xfId="18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24" fillId="0" borderId="0" xfId="0" applyFont="1" applyFill="1" applyBorder="1"/>
    <xf numFmtId="164" fontId="12" fillId="0" borderId="0" xfId="0" applyNumberFormat="1" applyFont="1"/>
    <xf numFmtId="0" fontId="24" fillId="2" borderId="0" xfId="0" applyFont="1" applyFill="1" applyBorder="1"/>
    <xf numFmtId="0" fontId="12" fillId="0" borderId="0" xfId="0" applyFont="1" applyBorder="1"/>
    <xf numFmtId="0" fontId="25" fillId="0" borderId="0" xfId="0" applyFont="1"/>
    <xf numFmtId="0" fontId="25" fillId="0" borderId="0" xfId="0" applyFont="1" applyFill="1"/>
    <xf numFmtId="0" fontId="25" fillId="0" borderId="0" xfId="0" applyFont="1" applyAlignment="1">
      <alignment horizontal="center"/>
    </xf>
    <xf numFmtId="3" fontId="26" fillId="0" borderId="0" xfId="0" applyNumberFormat="1" applyFont="1" applyFill="1"/>
    <xf numFmtId="0" fontId="27" fillId="0" borderId="0" xfId="0" applyFont="1"/>
    <xf numFmtId="164" fontId="26" fillId="2" borderId="0" xfId="0" applyNumberFormat="1" applyFont="1" applyFill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/>
    <xf numFmtId="0" fontId="26" fillId="0" borderId="0" xfId="0" applyFont="1"/>
    <xf numFmtId="0" fontId="5" fillId="0" borderId="7" xfId="0" applyFont="1" applyFill="1" applyBorder="1"/>
    <xf numFmtId="3" fontId="14" fillId="0" borderId="7" xfId="0" applyNumberFormat="1" applyFont="1" applyBorder="1"/>
    <xf numFmtId="3" fontId="21" fillId="0" borderId="7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vertical="top"/>
    </xf>
    <xf numFmtId="1" fontId="22" fillId="0" borderId="7" xfId="18" applyNumberFormat="1" applyFont="1" applyFill="1" applyBorder="1" applyAlignment="1">
      <alignment horizontal="center"/>
    </xf>
    <xf numFmtId="0" fontId="0" fillId="0" borderId="7" xfId="0" applyBorder="1"/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/>
    <xf numFmtId="0" fontId="31" fillId="0" borderId="0" xfId="0" applyFont="1"/>
    <xf numFmtId="0" fontId="31" fillId="2" borderId="0" xfId="0" applyFont="1" applyFill="1" applyBorder="1"/>
    <xf numFmtId="0" fontId="31" fillId="2" borderId="0" xfId="0" applyFont="1" applyFill="1"/>
    <xf numFmtId="0" fontId="31" fillId="0" borderId="0" xfId="0" applyFont="1" applyFill="1"/>
    <xf numFmtId="0" fontId="23" fillId="0" borderId="0" xfId="0" applyFont="1"/>
    <xf numFmtId="0" fontId="33" fillId="0" borderId="0" xfId="0" applyFont="1"/>
    <xf numFmtId="0" fontId="34" fillId="2" borderId="0" xfId="0" applyFont="1" applyFill="1" applyBorder="1"/>
    <xf numFmtId="164" fontId="23" fillId="0" borderId="0" xfId="0" applyNumberFormat="1" applyFont="1"/>
    <xf numFmtId="0" fontId="35" fillId="0" borderId="0" xfId="0" applyFont="1" applyFill="1" applyAlignment="1">
      <alignment vertical="top"/>
    </xf>
    <xf numFmtId="0" fontId="20" fillId="3" borderId="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top"/>
    </xf>
    <xf numFmtId="0" fontId="39" fillId="0" borderId="0" xfId="0" applyFont="1" applyAlignment="1">
      <alignment vertical="top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</cellXfs>
  <cellStyles count="29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echa 2" xfId="8"/>
    <cellStyle name="Fecha 3" xfId="9"/>
    <cellStyle name="Fijo" xfId="10"/>
    <cellStyle name="FINANCIERO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2" xfId="18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41737189393379"/>
          <c:y val="4.8888888888888891E-2"/>
          <c:w val="0.67267603699070322"/>
          <c:h val="0.76841224846894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'Hoja 1'!$S$28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1'!$R$29:$R$36</c:f>
              <c:strCache>
                <c:ptCount val="8"/>
                <c:pt idx="0">
                  <c:v>Enfermedades circulatorias</c:v>
                </c:pt>
                <c:pt idx="1">
                  <c:v>Tumores</c:v>
                </c:pt>
                <c:pt idx="2">
                  <c:v>Lesiones no intensionales</c:v>
                </c:pt>
                <c:pt idx="3">
                  <c:v>Enfermedades infecciosas</c:v>
                </c:pt>
                <c:pt idx="4">
                  <c:v>Diabetes Mellitus</c:v>
                </c:pt>
                <c:pt idx="5">
                  <c:v>Enf. respiratorias crónicas</c:v>
                </c:pt>
                <c:pt idx="6">
                  <c:v>Afecciones perinatales</c:v>
                </c:pt>
                <c:pt idx="7">
                  <c:v>Resto de las causas</c:v>
                </c:pt>
              </c:strCache>
            </c:strRef>
          </c:cat>
          <c:val>
            <c:numRef>
              <c:f>'Hoja 1'!$S$29:$S$36</c:f>
              <c:numCache>
                <c:formatCode>0.0</c:formatCode>
                <c:ptCount val="8"/>
                <c:pt idx="0">
                  <c:v>100.79744416558371</c:v>
                </c:pt>
                <c:pt idx="1">
                  <c:v>128.0738909537821</c:v>
                </c:pt>
                <c:pt idx="2">
                  <c:v>48.595968415755756</c:v>
                </c:pt>
                <c:pt idx="3">
                  <c:v>11.130044379092446</c:v>
                </c:pt>
                <c:pt idx="4">
                  <c:v>44.049893951056021</c:v>
                </c:pt>
                <c:pt idx="5">
                  <c:v>68.191116970495969</c:v>
                </c:pt>
                <c:pt idx="6">
                  <c:v>6.2704475375168718</c:v>
                </c:pt>
                <c:pt idx="7">
                  <c:v>123.84133886595821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0-47F6-B161-E7BB8E96CF55}"/>
            </c:ext>
          </c:extLst>
        </c:ser>
        <c:ser>
          <c:idx val="1"/>
          <c:order val="1"/>
          <c:tx>
            <c:strRef>
              <c:f>'Hoja 1'!$T$28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'Hoja 1'!$R$29:$R$36</c:f>
              <c:strCache>
                <c:ptCount val="8"/>
                <c:pt idx="0">
                  <c:v>Enfermedades circulatorias</c:v>
                </c:pt>
                <c:pt idx="1">
                  <c:v>Tumores</c:v>
                </c:pt>
                <c:pt idx="2">
                  <c:v>Lesiones no intensionales</c:v>
                </c:pt>
                <c:pt idx="3">
                  <c:v>Enfermedades infecciosas</c:v>
                </c:pt>
                <c:pt idx="4">
                  <c:v>Diabetes Mellitus</c:v>
                </c:pt>
                <c:pt idx="5">
                  <c:v>Enf. respiratorias crónicas</c:v>
                </c:pt>
                <c:pt idx="6">
                  <c:v>Afecciones perinatales</c:v>
                </c:pt>
                <c:pt idx="7">
                  <c:v>Resto de las causas</c:v>
                </c:pt>
              </c:strCache>
            </c:strRef>
          </c:cat>
          <c:val>
            <c:numRef>
              <c:f>'Hoja 1'!$T$29:$T$36</c:f>
              <c:numCache>
                <c:formatCode>0.0</c:formatCode>
                <c:ptCount val="8"/>
                <c:pt idx="0">
                  <c:v>154.190161384406</c:v>
                </c:pt>
                <c:pt idx="1">
                  <c:v>182.77270075831225</c:v>
                </c:pt>
                <c:pt idx="2">
                  <c:v>42.193272409099741</c:v>
                </c:pt>
                <c:pt idx="3">
                  <c:v>34.804588761423297</c:v>
                </c:pt>
                <c:pt idx="4">
                  <c:v>44.332101886058716</c:v>
                </c:pt>
                <c:pt idx="5">
                  <c:v>24.693758506708146</c:v>
                </c:pt>
                <c:pt idx="6">
                  <c:v>3.6943418238382266</c:v>
                </c:pt>
                <c:pt idx="7">
                  <c:v>513.31907447015362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0-47F6-B161-E7BB8E96C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199512576"/>
        <c:axId val="199307200"/>
      </c:barChart>
      <c:catAx>
        <c:axId val="199512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307200"/>
        <c:crosses val="autoZero"/>
        <c:auto val="1"/>
        <c:lblAlgn val="ctr"/>
        <c:lblOffset val="100"/>
        <c:noMultiLvlLbl val="0"/>
      </c:catAx>
      <c:valAx>
        <c:axId val="19930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51257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751450928447021"/>
          <c:y val="0.90735293088363955"/>
          <c:w val="0.32066952157296125"/>
          <c:h val="6.59804024496937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19050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9124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27</xdr:row>
      <xdr:rowOff>219075</xdr:rowOff>
    </xdr:from>
    <xdr:to>
      <xdr:col>14</xdr:col>
      <xdr:colOff>133350</xdr:colOff>
      <xdr:row>45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showGridLines="0" tabSelected="1" topLeftCell="A13" zoomScaleNormal="100" workbookViewId="0">
      <selection activeCell="K52" sqref="K52"/>
    </sheetView>
  </sheetViews>
  <sheetFormatPr baseColWidth="10" defaultColWidth="11.42578125" defaultRowHeight="12.75"/>
  <cols>
    <col min="1" max="1" width="5.7109375" customWidth="1"/>
    <col min="2" max="2" width="15" customWidth="1"/>
    <col min="3" max="3" width="7.140625" customWidth="1"/>
    <col min="4" max="4" width="1.85546875" customWidth="1"/>
    <col min="5" max="5" width="9" customWidth="1"/>
    <col min="6" max="6" width="7.140625" customWidth="1"/>
    <col min="7" max="7" width="1.85546875" customWidth="1"/>
    <col min="8" max="8" width="9.28515625" customWidth="1"/>
    <col min="9" max="9" width="7.140625" customWidth="1"/>
    <col min="10" max="10" width="1.85546875" customWidth="1"/>
    <col min="11" max="11" width="9" customWidth="1"/>
    <col min="12" max="12" width="8.28515625" customWidth="1"/>
    <col min="13" max="13" width="2.7109375" customWidth="1"/>
    <col min="14" max="14" width="9.140625" customWidth="1"/>
    <col min="15" max="15" width="7.140625" customWidth="1"/>
    <col min="16" max="16" width="1.85546875" customWidth="1"/>
    <col min="17" max="17" width="9.140625" customWidth="1"/>
    <col min="18" max="18" width="9" style="61" customWidth="1"/>
    <col min="19" max="20" width="11.42578125" style="61"/>
  </cols>
  <sheetData>
    <row r="1" spans="2:20" ht="15.75">
      <c r="B1" s="1"/>
      <c r="C1" s="1"/>
      <c r="D1" s="1"/>
      <c r="E1" s="1"/>
      <c r="F1" s="1"/>
      <c r="G1" s="1"/>
      <c r="H1" s="1"/>
      <c r="I1" s="1"/>
      <c r="J1" s="1"/>
      <c r="K1" s="1"/>
      <c r="M1" s="2"/>
      <c r="N1" s="3"/>
      <c r="O1" s="3"/>
      <c r="P1" s="3"/>
      <c r="Q1" s="3"/>
    </row>
    <row r="2" spans="2:20" ht="14.25" customHeight="1">
      <c r="B2" s="88" t="s">
        <v>17</v>
      </c>
      <c r="C2" s="77"/>
      <c r="D2" s="77"/>
      <c r="E2" s="77"/>
      <c r="F2" s="77"/>
      <c r="G2" s="77"/>
      <c r="H2" s="77"/>
      <c r="I2" s="77"/>
      <c r="J2" s="80"/>
      <c r="K2" s="80"/>
      <c r="L2" s="80"/>
      <c r="M2" s="80"/>
      <c r="N2" s="80"/>
      <c r="O2" s="80"/>
      <c r="P2" s="81"/>
      <c r="Q2" s="82"/>
      <c r="R2" s="80"/>
    </row>
    <row r="3" spans="2:20" ht="14.25" customHeight="1">
      <c r="B3" s="88" t="s">
        <v>22</v>
      </c>
      <c r="C3" s="77"/>
      <c r="D3" s="77"/>
      <c r="E3" s="77"/>
      <c r="F3" s="77"/>
      <c r="G3" s="77"/>
      <c r="H3" s="77"/>
      <c r="I3" s="77"/>
      <c r="J3" s="80"/>
      <c r="K3" s="80"/>
      <c r="L3" s="80"/>
      <c r="M3" s="80"/>
      <c r="N3" s="80"/>
      <c r="O3" s="80"/>
      <c r="P3" s="81"/>
      <c r="Q3" s="82"/>
      <c r="R3" s="80"/>
    </row>
    <row r="4" spans="2:20">
      <c r="B4" s="88" t="s">
        <v>20</v>
      </c>
      <c r="C4" s="77"/>
      <c r="D4" s="77"/>
      <c r="E4" s="77"/>
      <c r="F4" s="77"/>
      <c r="G4" s="77"/>
      <c r="H4" s="77"/>
      <c r="I4" s="77"/>
      <c r="J4" s="80"/>
      <c r="K4" s="80"/>
      <c r="L4" s="80"/>
      <c r="M4" s="80"/>
      <c r="N4" s="80"/>
      <c r="O4" s="80"/>
      <c r="P4" s="81"/>
      <c r="Q4" s="82"/>
      <c r="R4" s="83"/>
    </row>
    <row r="5" spans="2:20" ht="15.75" customHeight="1">
      <c r="B5" s="95" t="s">
        <v>0</v>
      </c>
      <c r="C5" s="92">
        <v>2017</v>
      </c>
      <c r="D5" s="92"/>
      <c r="E5" s="92"/>
      <c r="F5" s="92">
        <v>2018</v>
      </c>
      <c r="G5" s="92"/>
      <c r="H5" s="92"/>
      <c r="I5" s="92">
        <v>2019</v>
      </c>
      <c r="J5" s="92"/>
      <c r="K5" s="92"/>
      <c r="L5" s="92">
        <v>2020</v>
      </c>
      <c r="M5" s="92"/>
      <c r="N5" s="92"/>
      <c r="O5" s="92">
        <v>2021</v>
      </c>
      <c r="P5" s="92"/>
      <c r="Q5" s="92"/>
    </row>
    <row r="6" spans="2:20" ht="57" customHeight="1">
      <c r="B6" s="96"/>
      <c r="C6" s="93" t="s">
        <v>1</v>
      </c>
      <c r="D6" s="94"/>
      <c r="E6" s="89" t="s">
        <v>2</v>
      </c>
      <c r="F6" s="93" t="s">
        <v>1</v>
      </c>
      <c r="G6" s="94"/>
      <c r="H6" s="89" t="s">
        <v>2</v>
      </c>
      <c r="I6" s="93" t="s">
        <v>1</v>
      </c>
      <c r="J6" s="94"/>
      <c r="K6" s="89" t="s">
        <v>2</v>
      </c>
      <c r="L6" s="93" t="s">
        <v>1</v>
      </c>
      <c r="M6" s="94"/>
      <c r="N6" s="89" t="s">
        <v>2</v>
      </c>
      <c r="O6" s="93" t="s">
        <v>1</v>
      </c>
      <c r="P6" s="94"/>
      <c r="Q6" s="89" t="s">
        <v>2</v>
      </c>
    </row>
    <row r="7" spans="2:20">
      <c r="B7" s="43"/>
      <c r="C7" s="7"/>
      <c r="D7" s="7"/>
      <c r="E7" s="6" t="s">
        <v>3</v>
      </c>
      <c r="F7" s="7"/>
      <c r="G7" s="7"/>
      <c r="H7" s="6" t="s">
        <v>3</v>
      </c>
      <c r="I7" s="8"/>
      <c r="J7" s="44"/>
      <c r="K7" s="6" t="s">
        <v>3</v>
      </c>
      <c r="L7" s="8"/>
      <c r="M7" s="44"/>
      <c r="N7" s="6" t="s">
        <v>3</v>
      </c>
      <c r="O7" s="8"/>
      <c r="P7" s="44"/>
      <c r="Q7" s="6" t="s">
        <v>3</v>
      </c>
    </row>
    <row r="8" spans="2:20" ht="12.75" customHeight="1">
      <c r="B8" s="41"/>
      <c r="C8" s="9"/>
      <c r="D8" s="9"/>
      <c r="E8" s="9"/>
      <c r="F8" s="9"/>
      <c r="G8" s="9"/>
      <c r="H8" s="9"/>
      <c r="I8" s="10"/>
      <c r="J8" s="11"/>
      <c r="K8" s="9"/>
      <c r="L8" s="10"/>
      <c r="M8" s="11"/>
      <c r="N8" s="9"/>
      <c r="O8" s="10"/>
      <c r="P8" s="11"/>
      <c r="Q8" s="9"/>
      <c r="R8" s="63"/>
    </row>
    <row r="9" spans="2:20" s="16" customFormat="1" ht="13.5">
      <c r="B9" s="42" t="s">
        <v>4</v>
      </c>
      <c r="C9" s="12">
        <v>3387</v>
      </c>
      <c r="D9" s="13" t="s">
        <v>21</v>
      </c>
      <c r="E9" s="12" t="s">
        <v>5</v>
      </c>
      <c r="F9" s="12">
        <v>3315</v>
      </c>
      <c r="G9" s="12"/>
      <c r="H9" s="12" t="s">
        <v>5</v>
      </c>
      <c r="I9" s="14">
        <v>3533</v>
      </c>
      <c r="J9" s="15"/>
      <c r="K9" s="12" t="s">
        <v>5</v>
      </c>
      <c r="L9" s="14">
        <v>4351</v>
      </c>
      <c r="M9" s="15"/>
      <c r="N9" s="12" t="s">
        <v>5</v>
      </c>
      <c r="O9" s="14">
        <v>5143</v>
      </c>
      <c r="P9" s="15"/>
      <c r="Q9" s="12" t="s">
        <v>5</v>
      </c>
      <c r="R9" s="64"/>
      <c r="S9" s="65"/>
      <c r="T9" s="65"/>
    </row>
    <row r="10" spans="2:20">
      <c r="B10" s="41"/>
      <c r="C10" s="3"/>
      <c r="D10" s="3"/>
      <c r="E10" s="3"/>
      <c r="F10" s="3"/>
      <c r="G10" s="3"/>
      <c r="H10" s="18"/>
      <c r="I10" s="19"/>
      <c r="J10" s="20"/>
      <c r="K10" s="20"/>
      <c r="L10" s="19"/>
      <c r="M10" s="20"/>
      <c r="N10" s="20"/>
      <c r="O10" s="19"/>
      <c r="P10" s="20"/>
      <c r="Q10" s="20"/>
    </row>
    <row r="11" spans="2:20">
      <c r="B11" s="41" t="s">
        <v>6</v>
      </c>
      <c r="C11" s="17">
        <v>643</v>
      </c>
      <c r="D11" s="3"/>
      <c r="E11" s="18">
        <v>100.79744416558371</v>
      </c>
      <c r="F11" s="21">
        <v>647</v>
      </c>
      <c r="G11" s="18"/>
      <c r="H11" s="18">
        <v>100.03339600237481</v>
      </c>
      <c r="I11" s="21">
        <v>662</v>
      </c>
      <c r="J11" s="20"/>
      <c r="K11" s="18">
        <v>100.99145539060963</v>
      </c>
      <c r="L11" s="21">
        <v>757</v>
      </c>
      <c r="M11" s="20"/>
      <c r="N11" s="18">
        <v>114</v>
      </c>
      <c r="O11" s="21">
        <v>793</v>
      </c>
      <c r="P11" s="20"/>
      <c r="Q11" s="18">
        <f>O11/$O$9*1000</f>
        <v>154.190161384406</v>
      </c>
    </row>
    <row r="12" spans="2:20">
      <c r="B12" s="41" t="s">
        <v>7</v>
      </c>
      <c r="C12" s="17">
        <v>817</v>
      </c>
      <c r="D12" s="3"/>
      <c r="E12" s="18">
        <v>128.0738909537821</v>
      </c>
      <c r="F12" s="21">
        <v>917</v>
      </c>
      <c r="G12" s="18"/>
      <c r="H12" s="18">
        <v>141.77839897090837</v>
      </c>
      <c r="I12" s="21">
        <v>927</v>
      </c>
      <c r="K12" s="18">
        <v>141.41854856056665</v>
      </c>
      <c r="L12" s="21">
        <v>920</v>
      </c>
      <c r="N12" s="18">
        <v>138.5</v>
      </c>
      <c r="O12" s="21">
        <v>940</v>
      </c>
      <c r="Q12" s="18">
        <f t="shared" ref="Q12:Q18" si="0">O12/$O$9*1000</f>
        <v>182.77270075831225</v>
      </c>
    </row>
    <row r="13" spans="2:20">
      <c r="B13" s="41" t="s">
        <v>8</v>
      </c>
      <c r="C13" s="17">
        <v>310</v>
      </c>
      <c r="D13" s="3"/>
      <c r="E13" s="18">
        <v>48.595968415755756</v>
      </c>
      <c r="F13" s="21">
        <v>226</v>
      </c>
      <c r="G13" s="18"/>
      <c r="H13" s="18">
        <v>34.942113595883633</v>
      </c>
      <c r="I13" s="21">
        <v>198</v>
      </c>
      <c r="J13" s="20"/>
      <c r="K13" s="18">
        <v>30.358458644609239</v>
      </c>
      <c r="L13" s="21">
        <v>140</v>
      </c>
      <c r="M13" s="20"/>
      <c r="N13" s="18">
        <v>21.1</v>
      </c>
      <c r="O13" s="21">
        <v>217</v>
      </c>
      <c r="P13" s="20"/>
      <c r="Q13" s="18">
        <f t="shared" si="0"/>
        <v>42.193272409099741</v>
      </c>
    </row>
    <row r="14" spans="2:20">
      <c r="B14" s="41" t="s">
        <v>9</v>
      </c>
      <c r="C14" s="17">
        <v>71</v>
      </c>
      <c r="D14" s="3"/>
      <c r="E14" s="18">
        <v>11.130044379092446</v>
      </c>
      <c r="F14" s="21">
        <v>222</v>
      </c>
      <c r="G14" s="18"/>
      <c r="H14" s="18">
        <v>34.323669107460915</v>
      </c>
      <c r="I14" s="21">
        <v>276</v>
      </c>
      <c r="J14" s="20"/>
      <c r="K14" s="18">
        <v>42.105198924181657</v>
      </c>
      <c r="L14" s="21">
        <v>217</v>
      </c>
      <c r="M14" s="20"/>
      <c r="N14" s="18">
        <v>32.700000000000003</v>
      </c>
      <c r="O14" s="21">
        <v>179</v>
      </c>
      <c r="P14" s="20"/>
      <c r="Q14" s="18">
        <f t="shared" si="0"/>
        <v>34.804588761423297</v>
      </c>
    </row>
    <row r="15" spans="2:20">
      <c r="B15" s="41" t="s">
        <v>10</v>
      </c>
      <c r="C15" s="17">
        <v>281</v>
      </c>
      <c r="D15" s="3"/>
      <c r="E15" s="18">
        <v>44.049893951056021</v>
      </c>
      <c r="F15" s="21">
        <v>294</v>
      </c>
      <c r="G15" s="18"/>
      <c r="H15" s="18">
        <v>45.455669899069861</v>
      </c>
      <c r="I15" s="21">
        <v>279</v>
      </c>
      <c r="K15" s="18">
        <v>42.56286412987928</v>
      </c>
      <c r="L15" s="21">
        <v>198</v>
      </c>
      <c r="N15" s="18">
        <v>29.8</v>
      </c>
      <c r="O15" s="21">
        <v>228</v>
      </c>
      <c r="Q15" s="18">
        <f t="shared" si="0"/>
        <v>44.332101886058716</v>
      </c>
    </row>
    <row r="16" spans="2:20">
      <c r="B16" s="41" t="s">
        <v>11</v>
      </c>
      <c r="C16" s="17">
        <v>435</v>
      </c>
      <c r="D16" s="3"/>
      <c r="E16" s="18">
        <v>68.191116970495969</v>
      </c>
      <c r="F16" s="21">
        <v>142</v>
      </c>
      <c r="G16" s="18"/>
      <c r="H16" s="18">
        <v>21.954779339006532</v>
      </c>
      <c r="I16" s="21">
        <v>146</v>
      </c>
      <c r="K16" s="18">
        <v>22.273040010617834</v>
      </c>
      <c r="L16" s="21">
        <v>88</v>
      </c>
      <c r="N16" s="18">
        <v>13.3</v>
      </c>
      <c r="O16" s="21">
        <v>127</v>
      </c>
      <c r="Q16" s="18">
        <f t="shared" si="0"/>
        <v>24.693758506708146</v>
      </c>
    </row>
    <row r="17" spans="2:21" ht="12.75" customHeight="1">
      <c r="B17" s="41" t="s">
        <v>12</v>
      </c>
      <c r="C17" s="17">
        <v>40</v>
      </c>
      <c r="D17" s="3"/>
      <c r="E17" s="18">
        <v>6.2704475375168718</v>
      </c>
      <c r="F17" s="21">
        <v>28</v>
      </c>
      <c r="G17" s="18"/>
      <c r="H17" s="18">
        <v>4.3291114189590338</v>
      </c>
      <c r="I17" s="21">
        <v>20</v>
      </c>
      <c r="J17" s="22"/>
      <c r="K17" s="18">
        <v>3.0511013713175115</v>
      </c>
      <c r="L17" s="21">
        <v>26</v>
      </c>
      <c r="M17" s="22"/>
      <c r="N17" s="18">
        <v>3.9</v>
      </c>
      <c r="O17" s="21">
        <v>19</v>
      </c>
      <c r="P17" s="22"/>
      <c r="Q17" s="18">
        <f t="shared" si="0"/>
        <v>3.6943418238382266</v>
      </c>
      <c r="R17" s="62"/>
    </row>
    <row r="18" spans="2:21">
      <c r="B18" s="41" t="s">
        <v>13</v>
      </c>
      <c r="C18" s="17">
        <v>790</v>
      </c>
      <c r="D18" s="3"/>
      <c r="E18" s="18">
        <v>123.84133886595821</v>
      </c>
      <c r="F18" s="21">
        <v>839</v>
      </c>
      <c r="G18" s="18"/>
      <c r="H18" s="18">
        <v>129.71873144666534</v>
      </c>
      <c r="I18" s="21">
        <v>1025</v>
      </c>
      <c r="J18" s="22"/>
      <c r="K18" s="18">
        <v>156.36894528002247</v>
      </c>
      <c r="L18" s="21">
        <f>4351-2346</f>
        <v>2005</v>
      </c>
      <c r="M18" s="22"/>
      <c r="N18" s="18">
        <v>301.89999999999998</v>
      </c>
      <c r="O18" s="21">
        <v>2640</v>
      </c>
      <c r="P18" s="22"/>
      <c r="Q18" s="18">
        <f t="shared" si="0"/>
        <v>513.31907447015362</v>
      </c>
      <c r="R18" s="66"/>
    </row>
    <row r="19" spans="2:21">
      <c r="B19" s="23"/>
      <c r="C19" s="23"/>
      <c r="D19" s="24"/>
      <c r="E19" s="23"/>
      <c r="F19" s="25"/>
      <c r="G19" s="25"/>
      <c r="H19" s="25"/>
      <c r="I19" s="25"/>
      <c r="J19" s="25"/>
      <c r="K19" s="25"/>
      <c r="L19" s="71"/>
      <c r="M19" s="72"/>
      <c r="N19" s="73"/>
      <c r="O19" s="74"/>
      <c r="P19" s="75"/>
      <c r="Q19" s="76"/>
    </row>
    <row r="20" spans="2:21" s="30" customFormat="1" ht="13.5" customHeight="1">
      <c r="B20" s="26" t="s">
        <v>25</v>
      </c>
      <c r="G20" s="27"/>
      <c r="L20" s="29"/>
      <c r="M20" s="47"/>
      <c r="N20" s="45"/>
      <c r="O20" s="47"/>
      <c r="P20" s="46"/>
      <c r="R20" s="67"/>
      <c r="S20" s="67"/>
      <c r="T20" s="67"/>
    </row>
    <row r="21" spans="2:21" s="30" customFormat="1" ht="12.75" customHeight="1">
      <c r="B21" s="31" t="s">
        <v>26</v>
      </c>
      <c r="G21" s="27"/>
      <c r="L21" s="33"/>
      <c r="M21" s="33"/>
      <c r="N21" s="45"/>
      <c r="O21" s="33"/>
      <c r="P21" s="46"/>
      <c r="R21" s="67"/>
      <c r="S21" s="67"/>
      <c r="T21" s="67"/>
    </row>
    <row r="22" spans="2:21" s="30" customFormat="1" ht="12.75" customHeight="1">
      <c r="B22" s="32" t="s">
        <v>14</v>
      </c>
      <c r="L22" s="33"/>
      <c r="M22" s="33"/>
      <c r="N22" s="45"/>
      <c r="O22" s="33"/>
      <c r="P22" s="46"/>
      <c r="R22" s="67"/>
      <c r="S22" s="67"/>
      <c r="T22" s="67"/>
    </row>
    <row r="23" spans="2:21" s="30" customFormat="1" ht="12.75" customHeight="1">
      <c r="B23" s="31" t="s">
        <v>27</v>
      </c>
      <c r="L23" s="33"/>
      <c r="M23" s="33"/>
      <c r="N23" s="45"/>
      <c r="O23" s="33"/>
      <c r="P23" s="46"/>
      <c r="R23" s="67"/>
      <c r="S23" s="67"/>
      <c r="T23" s="67"/>
    </row>
    <row r="24" spans="2:21" s="34" customFormat="1" ht="12.75" customHeight="1">
      <c r="B24" s="32" t="s">
        <v>18</v>
      </c>
      <c r="L24" s="48"/>
      <c r="M24" s="48"/>
      <c r="N24" s="50"/>
      <c r="O24" s="50"/>
      <c r="P24" s="52"/>
      <c r="Q24" s="53"/>
      <c r="R24" s="68"/>
      <c r="S24" s="68"/>
      <c r="T24" s="68"/>
    </row>
    <row r="25" spans="2:21">
      <c r="B25" s="35"/>
      <c r="N25" s="49"/>
      <c r="O25" s="54"/>
      <c r="P25" s="54"/>
      <c r="Q25" s="54"/>
    </row>
    <row r="26" spans="2:21" s="36" customFormat="1" ht="14.25" customHeight="1">
      <c r="B26" s="90" t="s">
        <v>16</v>
      </c>
      <c r="C26" s="91"/>
      <c r="D26" s="77"/>
      <c r="E26" s="77"/>
      <c r="F26" s="78"/>
      <c r="G26" s="79"/>
      <c r="H26" s="79"/>
      <c r="I26" s="79"/>
      <c r="J26" s="79"/>
      <c r="K26" s="79"/>
      <c r="L26" s="79"/>
      <c r="M26" s="79"/>
      <c r="N26" s="79"/>
      <c r="O26" s="55"/>
      <c r="P26" s="55"/>
      <c r="Q26" s="55"/>
      <c r="R26" s="69"/>
      <c r="S26" s="69"/>
      <c r="T26" s="69"/>
    </row>
    <row r="27" spans="2:21" s="36" customFormat="1" ht="14.25" customHeight="1">
      <c r="B27" s="90" t="s">
        <v>23</v>
      </c>
      <c r="C27" s="91"/>
      <c r="D27" s="77"/>
      <c r="E27" s="77"/>
      <c r="F27" s="78"/>
      <c r="G27" s="79"/>
      <c r="H27" s="79"/>
      <c r="I27" s="79"/>
      <c r="J27" s="79"/>
      <c r="K27" s="79"/>
      <c r="L27" s="79"/>
      <c r="M27" s="79"/>
      <c r="N27" s="79"/>
      <c r="O27" s="55"/>
      <c r="P27" s="55"/>
      <c r="Q27" s="55"/>
      <c r="R27" s="69"/>
      <c r="S27" s="69"/>
      <c r="T27" s="69"/>
    </row>
    <row r="28" spans="2:21" s="36" customFormat="1">
      <c r="B28" s="90" t="s">
        <v>24</v>
      </c>
      <c r="C28" s="91"/>
      <c r="D28" s="77"/>
      <c r="E28" s="77"/>
      <c r="F28" s="78"/>
      <c r="G28" s="79"/>
      <c r="H28" s="79"/>
      <c r="I28" s="79"/>
      <c r="J28" s="79"/>
      <c r="K28" s="79"/>
      <c r="L28" s="79"/>
      <c r="M28" s="79"/>
      <c r="N28" s="79"/>
      <c r="O28" s="55"/>
      <c r="P28" s="55"/>
      <c r="Q28" s="84"/>
      <c r="R28" s="84"/>
      <c r="S28" s="85">
        <f>+C5</f>
        <v>2017</v>
      </c>
      <c r="T28" s="85">
        <f>+O5</f>
        <v>2021</v>
      </c>
      <c r="U28" s="85"/>
    </row>
    <row r="29" spans="2:21">
      <c r="N29" s="49"/>
      <c r="O29" s="54"/>
      <c r="P29" s="56"/>
      <c r="Q29" s="84"/>
      <c r="R29" s="86" t="s">
        <v>6</v>
      </c>
      <c r="S29" s="87">
        <f>+E11</f>
        <v>100.79744416558371</v>
      </c>
      <c r="T29" s="87">
        <f>+Q11</f>
        <v>154.190161384406</v>
      </c>
      <c r="U29" s="84"/>
    </row>
    <row r="30" spans="2:21">
      <c r="N30" s="49"/>
      <c r="O30" s="54"/>
      <c r="P30" s="56"/>
      <c r="Q30" s="84"/>
      <c r="R30" s="86" t="s">
        <v>7</v>
      </c>
      <c r="S30" s="87">
        <f t="shared" ref="S30:S36" si="1">+E12</f>
        <v>128.0738909537821</v>
      </c>
      <c r="T30" s="87">
        <f t="shared" ref="T30:T36" si="2">+Q12</f>
        <v>182.77270075831225</v>
      </c>
      <c r="U30" s="84"/>
    </row>
    <row r="31" spans="2:21">
      <c r="N31" s="49"/>
      <c r="O31" s="54"/>
      <c r="P31" s="57"/>
      <c r="Q31" s="84"/>
      <c r="R31" s="86" t="s">
        <v>8</v>
      </c>
      <c r="S31" s="87">
        <f t="shared" si="1"/>
        <v>48.595968415755756</v>
      </c>
      <c r="T31" s="87">
        <f t="shared" si="2"/>
        <v>42.193272409099741</v>
      </c>
      <c r="U31" s="84"/>
    </row>
    <row r="32" spans="2:21">
      <c r="N32" s="49"/>
      <c r="O32" s="54"/>
      <c r="P32" s="57"/>
      <c r="Q32" s="84"/>
      <c r="R32" s="86" t="s">
        <v>9</v>
      </c>
      <c r="S32" s="87">
        <f t="shared" si="1"/>
        <v>11.130044379092446</v>
      </c>
      <c r="T32" s="87">
        <f t="shared" si="2"/>
        <v>34.804588761423297</v>
      </c>
      <c r="U32" s="84"/>
    </row>
    <row r="33" spans="2:21">
      <c r="N33" s="49"/>
      <c r="O33" s="54"/>
      <c r="P33" s="56"/>
      <c r="Q33" s="84"/>
      <c r="R33" s="86" t="s">
        <v>10</v>
      </c>
      <c r="S33" s="87">
        <f t="shared" si="1"/>
        <v>44.049893951056021</v>
      </c>
      <c r="T33" s="87">
        <f t="shared" si="2"/>
        <v>44.332101886058716</v>
      </c>
      <c r="U33" s="84"/>
    </row>
    <row r="34" spans="2:21">
      <c r="M34" s="37"/>
      <c r="N34" s="49"/>
      <c r="O34" s="54"/>
      <c r="P34" s="59"/>
      <c r="Q34" s="84"/>
      <c r="R34" s="86" t="s">
        <v>11</v>
      </c>
      <c r="S34" s="87">
        <f t="shared" si="1"/>
        <v>68.191116970495969</v>
      </c>
      <c r="T34" s="87">
        <f t="shared" si="2"/>
        <v>24.693758506708146</v>
      </c>
      <c r="U34" s="84"/>
    </row>
    <row r="35" spans="2:21">
      <c r="N35" s="49"/>
      <c r="O35" s="58"/>
      <c r="P35" s="56"/>
      <c r="Q35" s="84"/>
      <c r="R35" s="86" t="s">
        <v>12</v>
      </c>
      <c r="S35" s="87">
        <f t="shared" si="1"/>
        <v>6.2704475375168718</v>
      </c>
      <c r="T35" s="87">
        <f t="shared" si="2"/>
        <v>3.6943418238382266</v>
      </c>
      <c r="U35" s="84"/>
    </row>
    <row r="36" spans="2:21">
      <c r="N36" s="49"/>
      <c r="O36" s="54"/>
      <c r="P36" s="56"/>
      <c r="Q36" s="84"/>
      <c r="R36" s="86" t="s">
        <v>13</v>
      </c>
      <c r="S36" s="87">
        <f t="shared" si="1"/>
        <v>123.84133886595821</v>
      </c>
      <c r="T36" s="87">
        <f t="shared" si="2"/>
        <v>513.31907447015362</v>
      </c>
      <c r="U36" s="84"/>
    </row>
    <row r="37" spans="2:21">
      <c r="N37" s="49"/>
      <c r="O37" s="54"/>
      <c r="P37" s="54"/>
      <c r="Q37" s="55"/>
    </row>
    <row r="38" spans="2:21">
      <c r="N38" s="49"/>
      <c r="O38" s="54"/>
      <c r="P38" s="60"/>
      <c r="Q38" s="55"/>
    </row>
    <row r="39" spans="2:21">
      <c r="N39" s="49"/>
      <c r="O39" s="54"/>
      <c r="P39" s="60"/>
      <c r="Q39" s="54"/>
    </row>
    <row r="40" spans="2:21">
      <c r="N40" s="49"/>
      <c r="O40" s="54"/>
      <c r="P40" s="60"/>
      <c r="Q40" s="54"/>
    </row>
    <row r="41" spans="2:21">
      <c r="N41" s="49"/>
      <c r="O41" s="54"/>
      <c r="P41" s="60"/>
      <c r="Q41" s="54"/>
    </row>
    <row r="42" spans="2:21">
      <c r="L42" s="4"/>
      <c r="M42" s="19"/>
      <c r="N42" s="51"/>
      <c r="O42" s="51"/>
      <c r="P42" s="51"/>
      <c r="Q42" s="49"/>
    </row>
    <row r="43" spans="2:21">
      <c r="M43" s="5"/>
      <c r="N43" s="51"/>
      <c r="O43" s="51"/>
      <c r="P43" s="51"/>
      <c r="Q43" s="49"/>
    </row>
    <row r="44" spans="2:21">
      <c r="M44" s="5"/>
      <c r="N44" s="38"/>
      <c r="O44" s="5"/>
      <c r="P44" s="5"/>
    </row>
    <row r="45" spans="2:21">
      <c r="M45" s="5"/>
      <c r="N45" s="38"/>
      <c r="O45" s="5"/>
      <c r="P45" s="5"/>
    </row>
    <row r="46" spans="2:21">
      <c r="M46" s="5"/>
      <c r="N46" s="5"/>
      <c r="O46" s="5"/>
      <c r="P46" s="5"/>
    </row>
    <row r="47" spans="2:21">
      <c r="B47" s="26" t="s">
        <v>28</v>
      </c>
      <c r="M47" s="5"/>
      <c r="N47" s="5"/>
      <c r="O47" s="5"/>
      <c r="P47" s="5"/>
    </row>
    <row r="48" spans="2:21" s="39" customFormat="1" ht="13.5" customHeight="1">
      <c r="B48" s="26" t="s">
        <v>29</v>
      </c>
      <c r="M48" s="28"/>
      <c r="N48" s="28"/>
      <c r="O48" s="28"/>
      <c r="P48" s="28"/>
      <c r="R48" s="70"/>
      <c r="S48" s="70"/>
      <c r="T48" s="70"/>
    </row>
    <row r="49" spans="2:20" s="39" customFormat="1" ht="12.75" customHeight="1">
      <c r="B49" s="31" t="s">
        <v>30</v>
      </c>
      <c r="R49" s="70"/>
      <c r="S49" s="70"/>
      <c r="T49" s="70"/>
    </row>
    <row r="50" spans="2:20" s="39" customFormat="1" ht="12.75" customHeight="1">
      <c r="B50" s="32" t="s">
        <v>15</v>
      </c>
      <c r="R50" s="70"/>
      <c r="S50" s="70"/>
      <c r="T50" s="70"/>
    </row>
    <row r="51" spans="2:20" s="39" customFormat="1" ht="12.75" customHeight="1">
      <c r="B51" s="40" t="s">
        <v>31</v>
      </c>
      <c r="R51" s="70"/>
      <c r="S51" s="70"/>
      <c r="T51" s="70"/>
    </row>
    <row r="52" spans="2:20" s="39" customFormat="1" ht="11.25">
      <c r="B52" s="39" t="s">
        <v>19</v>
      </c>
      <c r="R52" s="70"/>
      <c r="S52" s="70"/>
      <c r="T52" s="70"/>
    </row>
    <row r="53" spans="2:20" s="39" customFormat="1" ht="11.25">
      <c r="R53" s="70"/>
      <c r="S53" s="70"/>
      <c r="T53" s="70"/>
    </row>
  </sheetData>
  <mergeCells count="11">
    <mergeCell ref="F6:G6"/>
    <mergeCell ref="B5:B6"/>
    <mergeCell ref="C5:E5"/>
    <mergeCell ref="F5:H5"/>
    <mergeCell ref="C6:D6"/>
    <mergeCell ref="L5:N5"/>
    <mergeCell ref="L6:M6"/>
    <mergeCell ref="O5:Q5"/>
    <mergeCell ref="O6:P6"/>
    <mergeCell ref="I5:K5"/>
    <mergeCell ref="I6:J6"/>
  </mergeCells>
  <printOptions horizontalCentered="1"/>
  <pageMargins left="1.1811023622047245" right="0.78740157480314965" top="0.78740157480314965" bottom="0.78740157480314965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2020-09-25T02:31:09Z</dcterms:created>
  <dcterms:modified xsi:type="dcterms:W3CDTF">2023-10-20T12:09:22Z</dcterms:modified>
</cp:coreProperties>
</file>